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RODRIGO HERNANDEZ\"/>
    </mc:Choice>
  </mc:AlternateContent>
  <bookViews>
    <workbookView xWindow="240" yWindow="50" windowWidth="20120" windowHeight="8000" activeTab="1"/>
  </bookViews>
  <sheets>
    <sheet name="Noviembre" sheetId="1" r:id="rId1"/>
    <sheet name="Diciembre" sheetId="4" r:id="rId2"/>
  </sheets>
  <calcPr calcId="152511"/>
</workbook>
</file>

<file path=xl/calcChain.xml><?xml version="1.0" encoding="utf-8"?>
<calcChain xmlns="http://schemas.openxmlformats.org/spreadsheetml/2006/main">
  <c r="H5" i="4" l="1"/>
  <c r="E5" i="4" l="1"/>
  <c r="B25" i="1" l="1"/>
  <c r="B24" i="1"/>
  <c r="B22" i="1"/>
  <c r="B21" i="1"/>
  <c r="B16" i="1"/>
  <c r="B20" i="1" s="1"/>
  <c r="F5" i="1"/>
  <c r="B13" i="1"/>
  <c r="I5" i="1" s="1"/>
  <c r="B23" i="1" l="1"/>
  <c r="B27" i="1" s="1"/>
  <c r="G5" i="1"/>
  <c r="J5" i="1" s="1"/>
</calcChain>
</file>

<file path=xl/sharedStrings.xml><?xml version="1.0" encoding="utf-8"?>
<sst xmlns="http://schemas.openxmlformats.org/spreadsheetml/2006/main" count="40" uniqueCount="28">
  <si>
    <t>Liquidación arriendo Octubre</t>
  </si>
  <si>
    <t>DEPTO</t>
  </si>
  <si>
    <t>NOTARIA</t>
  </si>
  <si>
    <t>Gastos</t>
  </si>
  <si>
    <t>A PAGAR</t>
  </si>
  <si>
    <t xml:space="preserve"> </t>
  </si>
  <si>
    <t>Septiembre</t>
  </si>
  <si>
    <t>Octubre</t>
  </si>
  <si>
    <t>Noviembre</t>
  </si>
  <si>
    <t>Colocación</t>
  </si>
  <si>
    <t>Administración</t>
  </si>
  <si>
    <t>Garantía</t>
  </si>
  <si>
    <t>GASTOS</t>
  </si>
  <si>
    <t>Vicuña Mackenna 7492. Depto. 2002</t>
  </si>
  <si>
    <t>Gasto Común</t>
  </si>
  <si>
    <t>Aseo</t>
  </si>
  <si>
    <t>INGRESOS</t>
  </si>
  <si>
    <t>Arriendos durante los meses de gracia</t>
  </si>
  <si>
    <t>(Sep, Oct y Nov a $295.000 c/u)</t>
  </si>
  <si>
    <t>Mes de garantía</t>
  </si>
  <si>
    <t>Comisión 50% meses de gracia</t>
  </si>
  <si>
    <t>Colocación (búsqueda de arrendatario)</t>
  </si>
  <si>
    <t>Notaría (Firma contrato de arriendo)</t>
  </si>
  <si>
    <t>Administración arriendos</t>
  </si>
  <si>
    <t>Gasto común (previo arrendar)</t>
  </si>
  <si>
    <t>NETO A TRANSFERIR</t>
  </si>
  <si>
    <t>Aseo dpto (previo arrendar)</t>
  </si>
  <si>
    <t xml:space="preserve">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</si>
</sst>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#,##0_ ;[Red]\(&quot;$&quot;#,##0\ 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165" fontId="0" fillId="0" borderId="0" xfId="1" applyNumberFormat="1" applyFont="1"/>
    <xf numFmtId="165" fontId="0" fillId="0" borderId="2" xfId="1" applyNumberFormat="1" applyFont="1" applyBorder="1"/>
    <xf numFmtId="165" fontId="0" fillId="3" borderId="1" xfId="1" applyNumberFormat="1" applyFont="1" applyFill="1" applyBorder="1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 indent="2"/>
    </xf>
    <xf numFmtId="166" fontId="5" fillId="0" borderId="0" xfId="2" applyNumberFormat="1" applyFont="1" applyFill="1" applyBorder="1" applyAlignment="1">
      <alignment vertical="center"/>
    </xf>
    <xf numFmtId="0" fontId="4" fillId="0" borderId="0" xfId="0" applyFont="1"/>
    <xf numFmtId="0" fontId="0" fillId="0" borderId="3" xfId="0" applyBorder="1"/>
    <xf numFmtId="165" fontId="0" fillId="0" borderId="3" xfId="1" applyNumberFormat="1" applyFont="1" applyBorder="1"/>
    <xf numFmtId="0" fontId="4" fillId="3" borderId="0" xfId="0" applyFont="1" applyFill="1" applyAlignment="1">
      <alignment horizontal="left"/>
    </xf>
    <xf numFmtId="165" fontId="4" fillId="3" borderId="0" xfId="1" applyNumberFormat="1" applyFont="1" applyFill="1"/>
    <xf numFmtId="0" fontId="0" fillId="3" borderId="0" xfId="0" applyFill="1"/>
  </cellXfs>
  <cellStyles count="3">
    <cellStyle name="Moneda" xfId="1" builtinId="4"/>
    <cellStyle name="Moneda 10" xfId="2"/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14" sqref="A14"/>
    </sheetView>
  </sheetViews>
  <sheetFormatPr baseColWidth="10" defaultRowHeight="14.5" x14ac:dyDescent="0.35"/>
  <cols>
    <col min="1" max="1" width="42.81640625" customWidth="1"/>
    <col min="2" max="2" width="13" style="10" bestFit="1" customWidth="1"/>
    <col min="7" max="7" width="14.453125" bestFit="1" customWidth="1"/>
    <col min="10" max="10" width="12" bestFit="1" customWidth="1"/>
  </cols>
  <sheetData>
    <row r="1" spans="1:10" ht="23.5" x14ac:dyDescent="0.55000000000000004">
      <c r="A1" s="1" t="s">
        <v>0</v>
      </c>
      <c r="B1" s="2"/>
      <c r="C1" s="2"/>
      <c r="D1" s="1"/>
      <c r="E1" s="1"/>
      <c r="F1" s="1"/>
      <c r="G1" s="1"/>
      <c r="H1" s="1"/>
      <c r="I1" s="1"/>
      <c r="J1" s="1"/>
    </row>
    <row r="2" spans="1:10" x14ac:dyDescent="0.35">
      <c r="A2" s="3"/>
      <c r="B2" s="4"/>
      <c r="C2" s="4"/>
      <c r="D2" s="3"/>
      <c r="E2" s="3"/>
      <c r="F2" s="3"/>
      <c r="G2" s="3"/>
      <c r="H2" s="3"/>
      <c r="I2" s="3"/>
      <c r="J2" s="3"/>
    </row>
    <row r="3" spans="1:10" x14ac:dyDescent="0.35">
      <c r="A3" s="5" t="s">
        <v>1</v>
      </c>
      <c r="B3" s="6" t="s">
        <v>6</v>
      </c>
      <c r="C3" s="6" t="s">
        <v>7</v>
      </c>
      <c r="D3" s="5" t="s">
        <v>8</v>
      </c>
      <c r="E3" s="5" t="s">
        <v>11</v>
      </c>
      <c r="F3" s="5" t="s">
        <v>9</v>
      </c>
      <c r="G3" s="5" t="s">
        <v>10</v>
      </c>
      <c r="H3" s="5" t="s">
        <v>2</v>
      </c>
      <c r="I3" s="5" t="s">
        <v>3</v>
      </c>
      <c r="J3" s="5" t="s">
        <v>4</v>
      </c>
    </row>
    <row r="4" spans="1:10" x14ac:dyDescent="0.35">
      <c r="A4" s="7" t="s">
        <v>5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35">
      <c r="A5" s="7" t="s">
        <v>13</v>
      </c>
      <c r="B5" s="12">
        <v>295000</v>
      </c>
      <c r="C5" s="12">
        <v>295000</v>
      </c>
      <c r="D5" s="12">
        <v>295000</v>
      </c>
      <c r="E5" s="9">
        <v>295000</v>
      </c>
      <c r="F5" s="9">
        <f>B5*0.4</f>
        <v>118000</v>
      </c>
      <c r="G5" s="9">
        <f>(B5+C5+D5)*0.07</f>
        <v>61950.000000000007</v>
      </c>
      <c r="H5" s="8">
        <v>13000</v>
      </c>
      <c r="I5" s="8">
        <f>B13</f>
        <v>61210</v>
      </c>
      <c r="J5" s="8">
        <f>B5+C5+D5+E5-F5-G5-H5-I5</f>
        <v>925840</v>
      </c>
    </row>
    <row r="8" spans="1:10" x14ac:dyDescent="0.35">
      <c r="B8" s="10" t="s">
        <v>12</v>
      </c>
    </row>
    <row r="9" spans="1:10" x14ac:dyDescent="0.35">
      <c r="B9" s="10">
        <v>46210</v>
      </c>
      <c r="C9" t="s">
        <v>14</v>
      </c>
    </row>
    <row r="10" spans="1:10" x14ac:dyDescent="0.35">
      <c r="B10" s="10">
        <v>15000</v>
      </c>
      <c r="C10" t="s">
        <v>15</v>
      </c>
    </row>
    <row r="12" spans="1:10" x14ac:dyDescent="0.35">
      <c r="B12" s="11"/>
    </row>
    <row r="13" spans="1:10" x14ac:dyDescent="0.35">
      <c r="B13" s="10">
        <f>SUM(B9:B12)</f>
        <v>61210</v>
      </c>
      <c r="E13" s="13"/>
    </row>
    <row r="14" spans="1:10" ht="15" thickBot="1" x14ac:dyDescent="0.4">
      <c r="A14" s="17"/>
      <c r="B14" s="18"/>
      <c r="C14" s="17"/>
      <c r="D14" s="17"/>
      <c r="E14" s="17"/>
    </row>
    <row r="15" spans="1:10" ht="15" thickTop="1" x14ac:dyDescent="0.35">
      <c r="A15" s="16" t="s">
        <v>16</v>
      </c>
    </row>
    <row r="16" spans="1:10" x14ac:dyDescent="0.35">
      <c r="A16" s="14" t="s">
        <v>17</v>
      </c>
      <c r="B16" s="10">
        <f>+B5+C5+D5</f>
        <v>885000</v>
      </c>
      <c r="C16" t="s">
        <v>18</v>
      </c>
    </row>
    <row r="17" spans="1:5" x14ac:dyDescent="0.35">
      <c r="A17" s="14" t="s">
        <v>19</v>
      </c>
      <c r="B17" s="10">
        <v>295000</v>
      </c>
      <c r="C17" s="13"/>
    </row>
    <row r="19" spans="1:5" x14ac:dyDescent="0.35">
      <c r="A19" s="16" t="s">
        <v>12</v>
      </c>
    </row>
    <row r="20" spans="1:5" x14ac:dyDescent="0.35">
      <c r="A20" s="14" t="s">
        <v>20</v>
      </c>
      <c r="B20" s="15">
        <f>-B16*50%</f>
        <v>-442500</v>
      </c>
    </row>
    <row r="21" spans="1:5" x14ac:dyDescent="0.35">
      <c r="A21" s="14" t="s">
        <v>21</v>
      </c>
      <c r="B21" s="15">
        <f>-295000*40%</f>
        <v>-118000</v>
      </c>
    </row>
    <row r="22" spans="1:5" x14ac:dyDescent="0.35">
      <c r="A22" s="14" t="s">
        <v>22</v>
      </c>
      <c r="B22" s="15">
        <f>-H5</f>
        <v>-13000</v>
      </c>
    </row>
    <row r="23" spans="1:5" x14ac:dyDescent="0.35">
      <c r="A23" s="14" t="s">
        <v>23</v>
      </c>
      <c r="B23" s="15">
        <f>-B16*7%</f>
        <v>-61950.000000000007</v>
      </c>
      <c r="C23" t="s">
        <v>18</v>
      </c>
    </row>
    <row r="24" spans="1:5" x14ac:dyDescent="0.35">
      <c r="A24" s="14" t="s">
        <v>24</v>
      </c>
      <c r="B24" s="15">
        <f>-B9</f>
        <v>-46210</v>
      </c>
    </row>
    <row r="25" spans="1:5" x14ac:dyDescent="0.35">
      <c r="A25" s="14" t="s">
        <v>26</v>
      </c>
      <c r="B25" s="15">
        <f>-B10</f>
        <v>-15000</v>
      </c>
    </row>
    <row r="27" spans="1:5" x14ac:dyDescent="0.35">
      <c r="A27" s="19" t="s">
        <v>25</v>
      </c>
      <c r="B27" s="20">
        <f>SUM(B15:B26)</f>
        <v>483340</v>
      </c>
      <c r="C27" s="21"/>
      <c r="D27" s="21"/>
      <c r="E27" s="2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15" sqref="D15"/>
    </sheetView>
  </sheetViews>
  <sheetFormatPr baseColWidth="10" defaultRowHeight="14.5" x14ac:dyDescent="0.35"/>
  <cols>
    <col min="1" max="1" width="42.81640625" customWidth="1"/>
    <col min="2" max="2" width="13" style="10" bestFit="1" customWidth="1"/>
    <col min="5" max="5" width="14.453125" bestFit="1" customWidth="1"/>
    <col min="8" max="8" width="12" bestFit="1" customWidth="1"/>
  </cols>
  <sheetData>
    <row r="1" spans="1:8" ht="23.5" x14ac:dyDescent="0.55000000000000004">
      <c r="A1" s="1" t="s">
        <v>0</v>
      </c>
      <c r="B1" s="2"/>
      <c r="C1" s="1"/>
      <c r="D1" s="1"/>
      <c r="E1" s="1"/>
      <c r="F1" s="1"/>
      <c r="G1" s="1"/>
      <c r="H1" s="1"/>
    </row>
    <row r="2" spans="1:8" x14ac:dyDescent="0.35">
      <c r="A2" s="3"/>
      <c r="B2" s="4"/>
      <c r="C2" s="3"/>
      <c r="D2" s="3"/>
      <c r="E2" s="3"/>
      <c r="F2" s="3"/>
      <c r="G2" s="3"/>
      <c r="H2" s="3"/>
    </row>
    <row r="3" spans="1:8" x14ac:dyDescent="0.35">
      <c r="A3" s="5" t="s">
        <v>1</v>
      </c>
      <c r="B3" s="6" t="s">
        <v>27</v>
      </c>
      <c r="C3" s="5" t="s">
        <v>11</v>
      </c>
      <c r="D3" s="5" t="s">
        <v>9</v>
      </c>
      <c r="E3" s="5" t="s">
        <v>10</v>
      </c>
      <c r="F3" s="5" t="s">
        <v>2</v>
      </c>
      <c r="G3" s="5" t="s">
        <v>3</v>
      </c>
      <c r="H3" s="5" t="s">
        <v>4</v>
      </c>
    </row>
    <row r="4" spans="1:8" x14ac:dyDescent="0.35">
      <c r="A4" s="7" t="s">
        <v>5</v>
      </c>
      <c r="B4" s="8"/>
      <c r="C4" s="8"/>
      <c r="D4" s="8"/>
      <c r="E4" s="8"/>
      <c r="F4" s="8"/>
      <c r="G4" s="8"/>
      <c r="H4" s="8"/>
    </row>
    <row r="5" spans="1:8" x14ac:dyDescent="0.35">
      <c r="A5" s="7" t="s">
        <v>13</v>
      </c>
      <c r="B5" s="9">
        <v>295000</v>
      </c>
      <c r="C5" s="9">
        <v>0</v>
      </c>
      <c r="D5" s="9">
        <v>0</v>
      </c>
      <c r="E5" s="9">
        <f>B5*7%</f>
        <v>20650.000000000004</v>
      </c>
      <c r="F5" s="8">
        <v>13000</v>
      </c>
      <c r="G5" s="8">
        <v>0</v>
      </c>
      <c r="H5" s="8">
        <f>B5-E5-F5</f>
        <v>261350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2018-11-20T19:10:43Z</dcterms:created>
  <dcterms:modified xsi:type="dcterms:W3CDTF">2019-01-10T16:12:02Z</dcterms:modified>
</cp:coreProperties>
</file>