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ALICIA COVARRUBIAS\"/>
    </mc:Choice>
  </mc:AlternateContent>
  <bookViews>
    <workbookView xWindow="0" yWindow="0" windowWidth="19200" windowHeight="8560" firstSheet="3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2" l="1"/>
  <c r="K5" i="12" s="1"/>
  <c r="I5" i="12"/>
  <c r="J5" i="11" l="1"/>
  <c r="K5" i="11" s="1"/>
  <c r="I5" i="11"/>
  <c r="J5" i="10" l="1"/>
  <c r="K5" i="10" s="1"/>
  <c r="I5" i="10"/>
  <c r="I5" i="9" l="1"/>
  <c r="J5" i="9"/>
  <c r="K5" i="9" l="1"/>
  <c r="J5" i="8"/>
  <c r="K5" i="8" s="1"/>
  <c r="K5" i="7" l="1"/>
  <c r="J5" i="7"/>
  <c r="I5" i="7"/>
  <c r="K5" i="6" l="1"/>
  <c r="J5" i="6"/>
  <c r="I5" i="6"/>
  <c r="J5" i="5" l="1"/>
  <c r="K5" i="5" s="1"/>
  <c r="I5" i="5"/>
  <c r="K5" i="4" l="1"/>
  <c r="J5" i="4"/>
  <c r="I5" i="4"/>
  <c r="J5" i="3"/>
  <c r="K5" i="3" s="1"/>
  <c r="I5" i="3"/>
  <c r="K5" i="2"/>
  <c r="J5" i="2"/>
  <c r="I5" i="2"/>
  <c r="J5" i="1"/>
  <c r="I5" i="1"/>
  <c r="K5" i="1" l="1"/>
</calcChain>
</file>

<file path=xl/sharedStrings.xml><?xml version="1.0" encoding="utf-8"?>
<sst xmlns="http://schemas.openxmlformats.org/spreadsheetml/2006/main" count="251" uniqueCount="28">
  <si>
    <t xml:space="preserve">Valor UF </t>
  </si>
  <si>
    <t>Proyecto</t>
  </si>
  <si>
    <t>Depto</t>
  </si>
  <si>
    <t>Fecha</t>
  </si>
  <si>
    <t xml:space="preserve">Nombre </t>
  </si>
  <si>
    <t>inicio</t>
  </si>
  <si>
    <t>Arrendatario</t>
  </si>
  <si>
    <t>arriendo</t>
  </si>
  <si>
    <t>Arriendo</t>
  </si>
  <si>
    <t>Atrasado</t>
  </si>
  <si>
    <t>Otros</t>
  </si>
  <si>
    <t>Comisión</t>
  </si>
  <si>
    <t>Administración</t>
  </si>
  <si>
    <t>Gastos</t>
  </si>
  <si>
    <t>Total</t>
  </si>
  <si>
    <t>Observaciones</t>
  </si>
  <si>
    <t>Av. Vicuña Mackenna 7492</t>
  </si>
  <si>
    <t>Ronald Seguel Rivas</t>
  </si>
  <si>
    <t xml:space="preserve"> </t>
  </si>
  <si>
    <t>Detalle Arriendos Enero</t>
  </si>
  <si>
    <t>Detalle Arriendos Febrero</t>
  </si>
  <si>
    <t>Detalle Arriendos Marzo</t>
  </si>
  <si>
    <t>Abril</t>
  </si>
  <si>
    <t>Mayo</t>
  </si>
  <si>
    <t>Junio</t>
  </si>
  <si>
    <t>Julio</t>
  </si>
  <si>
    <t>Reajustado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</si>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</sst>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dd/mm/yyyy;@"/>
    <numFmt numFmtId="167" formatCode="_(&quot;$&quot;* #,##0_);_(&quot;$&quot;* \(#,##0\);_(&quot;$&quot;* &quot;-&quot;??_);_(@_)"/>
    <numFmt numFmtId="168" formatCode="[$$-340A]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center"/>
    </xf>
  </cellStyleXfs>
  <cellXfs count="52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165" fontId="2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165" fontId="3" fillId="0" borderId="7" xfId="1" applyNumberFormat="1" applyFont="1" applyBorder="1"/>
    <xf numFmtId="9" fontId="3" fillId="0" borderId="13" xfId="0" applyNumberFormat="1" applyFont="1" applyBorder="1" applyAlignment="1">
      <alignment horizontal="center" vertical="center"/>
    </xf>
    <xf numFmtId="165" fontId="3" fillId="0" borderId="14" xfId="1" applyNumberFormat="1" applyFont="1" applyBorder="1"/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2" applyBorder="1" applyAlignment="1">
      <alignment horizontal="center" vertical="center"/>
    </xf>
    <xf numFmtId="166" fontId="5" fillId="0" borderId="18" xfId="0" applyNumberFormat="1" applyFont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7" fontId="2" fillId="0" borderId="17" xfId="1" applyNumberFormat="1" applyFont="1" applyBorder="1" applyAlignment="1">
      <alignment horizontal="center"/>
    </xf>
    <xf numFmtId="167" fontId="2" fillId="0" borderId="10" xfId="1" applyNumberFormat="1" applyFont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2" fillId="0" borderId="20" xfId="1" applyNumberFormat="1" applyFont="1" applyBorder="1" applyAlignment="1">
      <alignment horizontal="center"/>
    </xf>
    <xf numFmtId="165" fontId="2" fillId="0" borderId="18" xfId="1" applyNumberFormat="1" applyFont="1" applyBorder="1" applyAlignment="1">
      <alignment horizontal="center"/>
    </xf>
    <xf numFmtId="168" fontId="5" fillId="0" borderId="18" xfId="0" applyNumberFormat="1" applyFont="1" applyBorder="1" applyAlignment="1">
      <alignment horizontal="center"/>
    </xf>
    <xf numFmtId="168" fontId="3" fillId="0" borderId="19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7" fontId="2" fillId="2" borderId="17" xfId="1" applyNumberFormat="1" applyFont="1" applyFill="1" applyBorder="1" applyAlignment="1">
      <alignment horizontal="center"/>
    </xf>
    <xf numFmtId="0" fontId="0" fillId="2" borderId="0" xfId="0" applyFill="1"/>
    <xf numFmtId="167" fontId="2" fillId="0" borderId="17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3" borderId="17" xfId="2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E18" sqref="E18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6" t="s">
        <v>3</v>
      </c>
      <c r="D2" s="7" t="s">
        <v>4</v>
      </c>
      <c r="E2" s="40" t="s">
        <v>19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ht="15" thickBot="1" x14ac:dyDescent="0.4">
      <c r="A5" s="17" t="s">
        <v>16</v>
      </c>
      <c r="B5" s="17">
        <v>2401</v>
      </c>
      <c r="C5" s="18">
        <v>43291</v>
      </c>
      <c r="D5" s="19" t="s">
        <v>17</v>
      </c>
      <c r="E5" s="20">
        <v>340000</v>
      </c>
      <c r="F5" s="21">
        <v>0</v>
      </c>
      <c r="G5" s="22">
        <v>0</v>
      </c>
      <c r="H5" s="23">
        <v>0</v>
      </c>
      <c r="I5" s="24">
        <f>(E5*0.06)+(F5*0.06)</f>
        <v>20400</v>
      </c>
      <c r="J5" s="25">
        <f>C18</f>
        <v>0</v>
      </c>
      <c r="K5" s="26">
        <f>+E5+F5+G5-H5-J5-I5</f>
        <v>319600</v>
      </c>
      <c r="L5" s="27" t="s">
        <v>18</v>
      </c>
    </row>
    <row r="6" spans="1:12" x14ac:dyDescent="0.35">
      <c r="K6" s="26" t="s">
        <v>18</v>
      </c>
      <c r="L6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6" sqref="F16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36" t="s">
        <v>3</v>
      </c>
      <c r="D2" s="7" t="s">
        <v>4</v>
      </c>
      <c r="E2" s="40" t="s">
        <v>27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x14ac:dyDescent="0.35">
      <c r="A5" s="38" t="s">
        <v>16</v>
      </c>
      <c r="B5" s="38">
        <v>2401</v>
      </c>
      <c r="C5" s="18">
        <v>43291</v>
      </c>
      <c r="D5" s="19" t="s">
        <v>17</v>
      </c>
      <c r="E5" s="34">
        <v>349250</v>
      </c>
      <c r="F5" s="21">
        <v>0</v>
      </c>
      <c r="G5" s="22">
        <v>0</v>
      </c>
      <c r="H5" s="23">
        <v>0</v>
      </c>
      <c r="I5" s="24">
        <f>E5*6%</f>
        <v>20955</v>
      </c>
      <c r="J5" s="25">
        <f>C18</f>
        <v>0</v>
      </c>
      <c r="K5" s="26">
        <f>+E5+F5+G5-H5-J5-I5</f>
        <v>328295</v>
      </c>
      <c r="L5" s="27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G11" sqref="G11"/>
    </sheetView>
  </sheetViews>
  <sheetFormatPr baseColWidth="10" defaultRowHeight="14.5" x14ac:dyDescent="0.35"/>
  <cols>
    <col min="1" max="1" width="23.81640625" bestFit="1" customWidth="1"/>
    <col min="4" max="4" width="18" bestFit="1" customWidth="1"/>
    <col min="9" max="9" width="12.36328125" bestFit="1" customWidth="1"/>
    <col min="12" max="12" width="11.90625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37" t="s">
        <v>3</v>
      </c>
      <c r="D2" s="7" t="s">
        <v>4</v>
      </c>
      <c r="E2" s="40" t="s">
        <v>27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x14ac:dyDescent="0.35">
      <c r="A5" s="38" t="s">
        <v>16</v>
      </c>
      <c r="B5" s="38">
        <v>2401</v>
      </c>
      <c r="C5" s="18">
        <v>43291</v>
      </c>
      <c r="D5" s="19" t="s">
        <v>17</v>
      </c>
      <c r="E5" s="34">
        <v>349520</v>
      </c>
      <c r="F5" s="21">
        <v>0</v>
      </c>
      <c r="G5" s="22">
        <v>0</v>
      </c>
      <c r="H5" s="23">
        <v>0</v>
      </c>
      <c r="I5" s="24">
        <f>E5*6%</f>
        <v>20971.2</v>
      </c>
      <c r="J5" s="25">
        <f>C18</f>
        <v>0</v>
      </c>
      <c r="K5" s="26">
        <f>+E5+F5+G5-H5-J5-I5</f>
        <v>328548.8</v>
      </c>
      <c r="L5" s="27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5" sqref="K5"/>
    </sheetView>
  </sheetViews>
  <sheetFormatPr baseColWidth="10" defaultRowHeight="14.5" x14ac:dyDescent="0.35"/>
  <cols>
    <col min="1" max="1" width="23.81640625" bestFit="1" customWidth="1"/>
    <col min="4" max="4" width="18" bestFit="1" customWidth="1"/>
    <col min="9" max="9" width="12.36328125" bestFit="1" customWidth="1"/>
    <col min="12" max="12" width="11.90625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39" t="s">
        <v>3</v>
      </c>
      <c r="D2" s="7" t="s">
        <v>4</v>
      </c>
      <c r="E2" s="40" t="s">
        <v>27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x14ac:dyDescent="0.35">
      <c r="A5" s="38" t="s">
        <v>16</v>
      </c>
      <c r="B5" s="38">
        <v>2401</v>
      </c>
      <c r="C5" s="18">
        <v>43291</v>
      </c>
      <c r="D5" s="19" t="s">
        <v>17</v>
      </c>
      <c r="E5" s="34">
        <v>349520</v>
      </c>
      <c r="F5" s="21">
        <v>0</v>
      </c>
      <c r="G5" s="22">
        <v>0</v>
      </c>
      <c r="H5" s="23">
        <v>0</v>
      </c>
      <c r="I5" s="24">
        <f>E5*6%</f>
        <v>20971.2</v>
      </c>
      <c r="J5" s="25">
        <f>C18</f>
        <v>0</v>
      </c>
      <c r="K5" s="26">
        <f>+E5+F5+G5-H5-J5-I5</f>
        <v>328548.8</v>
      </c>
      <c r="L5" s="27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B17" sqref="B17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6" t="s">
        <v>3</v>
      </c>
      <c r="D2" s="7" t="s">
        <v>4</v>
      </c>
      <c r="E2" s="40" t="s">
        <v>20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ht="15" thickBot="1" x14ac:dyDescent="0.4">
      <c r="A5" s="17" t="s">
        <v>16</v>
      </c>
      <c r="B5" s="17">
        <v>2401</v>
      </c>
      <c r="C5" s="18">
        <v>43291</v>
      </c>
      <c r="D5" s="19" t="s">
        <v>17</v>
      </c>
      <c r="E5" s="20">
        <v>340000</v>
      </c>
      <c r="F5" s="21">
        <v>0</v>
      </c>
      <c r="G5" s="22">
        <v>0</v>
      </c>
      <c r="H5" s="23">
        <v>0</v>
      </c>
      <c r="I5" s="24">
        <f>(E5*0.06)+(F5*0.06)</f>
        <v>20400</v>
      </c>
      <c r="J5" s="25">
        <f>C18</f>
        <v>0</v>
      </c>
      <c r="K5" s="26">
        <f>+E5+F5+G5-H5-J5-I5</f>
        <v>319600</v>
      </c>
      <c r="L5" s="27" t="s">
        <v>18</v>
      </c>
    </row>
    <row r="6" spans="1:12" x14ac:dyDescent="0.35">
      <c r="K6" s="26" t="s">
        <v>18</v>
      </c>
      <c r="L6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I5" sqref="I5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6" t="s">
        <v>3</v>
      </c>
      <c r="D2" s="7" t="s">
        <v>4</v>
      </c>
      <c r="E2" s="40" t="s">
        <v>21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ht="15" thickBot="1" x14ac:dyDescent="0.4">
      <c r="A5" s="17" t="s">
        <v>16</v>
      </c>
      <c r="B5" s="17">
        <v>2401</v>
      </c>
      <c r="C5" s="18">
        <v>43291</v>
      </c>
      <c r="D5" s="19" t="s">
        <v>17</v>
      </c>
      <c r="E5" s="20">
        <v>340000</v>
      </c>
      <c r="F5" s="21">
        <v>0</v>
      </c>
      <c r="G5" s="22">
        <v>0</v>
      </c>
      <c r="H5" s="23">
        <v>0</v>
      </c>
      <c r="I5" s="24">
        <f>(E5*0.06)+(F5*0.06)</f>
        <v>20400</v>
      </c>
      <c r="J5" s="25">
        <f>C18</f>
        <v>0</v>
      </c>
      <c r="K5" s="26">
        <f>+E5+F5+G5-H5-J5-I5</f>
        <v>319600</v>
      </c>
      <c r="L5" s="27" t="s">
        <v>18</v>
      </c>
    </row>
    <row r="6" spans="1:12" x14ac:dyDescent="0.35">
      <c r="K6" s="26" t="s">
        <v>18</v>
      </c>
      <c r="L6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sqref="A1:L7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6" t="s">
        <v>3</v>
      </c>
      <c r="D2" s="7" t="s">
        <v>4</v>
      </c>
      <c r="E2" s="40" t="s">
        <v>22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ht="15" thickBot="1" x14ac:dyDescent="0.4">
      <c r="A5" s="17" t="s">
        <v>16</v>
      </c>
      <c r="B5" s="17">
        <v>2401</v>
      </c>
      <c r="C5" s="18">
        <v>43291</v>
      </c>
      <c r="D5" s="19" t="s">
        <v>17</v>
      </c>
      <c r="E5" s="20">
        <v>340000</v>
      </c>
      <c r="F5" s="21">
        <v>0</v>
      </c>
      <c r="G5" s="22">
        <v>0</v>
      </c>
      <c r="H5" s="23">
        <v>0</v>
      </c>
      <c r="I5" s="24">
        <f>(E5*0.06)+(F5*0.06)</f>
        <v>20400</v>
      </c>
      <c r="J5" s="25">
        <f>C18</f>
        <v>0</v>
      </c>
      <c r="K5" s="26">
        <f>+E5+F5+G5-H5-J5-I5</f>
        <v>319600</v>
      </c>
      <c r="L5" s="27" t="s">
        <v>18</v>
      </c>
    </row>
    <row r="6" spans="1:12" x14ac:dyDescent="0.35">
      <c r="K6" s="26" t="s">
        <v>18</v>
      </c>
      <c r="L6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I5" sqref="I5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28" t="s">
        <v>3</v>
      </c>
      <c r="D2" s="7" t="s">
        <v>4</v>
      </c>
      <c r="E2" s="40" t="s">
        <v>23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ht="15" thickBot="1" x14ac:dyDescent="0.4">
      <c r="A5" s="17" t="s">
        <v>16</v>
      </c>
      <c r="B5" s="17">
        <v>2401</v>
      </c>
      <c r="C5" s="18">
        <v>43291</v>
      </c>
      <c r="D5" s="19" t="s">
        <v>17</v>
      </c>
      <c r="E5" s="20">
        <v>340000</v>
      </c>
      <c r="F5" s="21">
        <v>0</v>
      </c>
      <c r="G5" s="22">
        <v>0</v>
      </c>
      <c r="H5" s="23">
        <v>0</v>
      </c>
      <c r="I5" s="24">
        <f>(E5*0.06)+(F5*0.06)</f>
        <v>20400</v>
      </c>
      <c r="J5" s="25">
        <f>C18</f>
        <v>0</v>
      </c>
      <c r="K5" s="26">
        <f>+E5+F5+G5-H5-J5-I5</f>
        <v>319600</v>
      </c>
      <c r="L5" s="27" t="s">
        <v>18</v>
      </c>
    </row>
    <row r="6" spans="1:12" x14ac:dyDescent="0.35">
      <c r="K6" s="26" t="s">
        <v>18</v>
      </c>
      <c r="L6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L6"/>
    </sheetView>
  </sheetViews>
  <sheetFormatPr baseColWidth="10" defaultRowHeight="14.5" x14ac:dyDescent="0.35"/>
  <cols>
    <col min="1" max="1" width="23.81640625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29" t="s">
        <v>3</v>
      </c>
      <c r="D2" s="7" t="s">
        <v>4</v>
      </c>
      <c r="E2" s="40" t="s">
        <v>24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x14ac:dyDescent="0.35">
      <c r="A5" s="17" t="s">
        <v>16</v>
      </c>
      <c r="B5" s="17">
        <v>2401</v>
      </c>
      <c r="C5" s="18">
        <v>43291</v>
      </c>
      <c r="D5" s="19" t="s">
        <v>17</v>
      </c>
      <c r="E5" s="20">
        <v>340000</v>
      </c>
      <c r="F5" s="21">
        <v>0</v>
      </c>
      <c r="G5" s="22">
        <v>0</v>
      </c>
      <c r="H5" s="23">
        <v>0</v>
      </c>
      <c r="I5" s="24">
        <f>(E5*0.06)+(F5*0.06)</f>
        <v>20400</v>
      </c>
      <c r="J5" s="25">
        <f>C18</f>
        <v>0</v>
      </c>
      <c r="K5" s="26">
        <f>+E5+F5+G5-H5-J5-I5</f>
        <v>319600</v>
      </c>
      <c r="L5" s="27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L6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30" t="s">
        <v>3</v>
      </c>
      <c r="D2" s="7" t="s">
        <v>4</v>
      </c>
      <c r="E2" s="40" t="s">
        <v>25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x14ac:dyDescent="0.35">
      <c r="A5" s="17" t="s">
        <v>16</v>
      </c>
      <c r="B5" s="17">
        <v>2401</v>
      </c>
      <c r="C5" s="18">
        <v>43291</v>
      </c>
      <c r="D5" s="19" t="s">
        <v>17</v>
      </c>
      <c r="E5" s="32">
        <v>349250</v>
      </c>
      <c r="F5" s="21">
        <v>0</v>
      </c>
      <c r="G5" s="22">
        <v>0</v>
      </c>
      <c r="H5" s="23">
        <v>0</v>
      </c>
      <c r="I5" s="24">
        <f>(E5*0.06)+(F5*0.06)</f>
        <v>20955</v>
      </c>
      <c r="J5" s="25">
        <f>C18</f>
        <v>0</v>
      </c>
      <c r="K5" s="26">
        <f>+E5+F5+G5-H5-J5-I5</f>
        <v>328295</v>
      </c>
      <c r="L5" s="27" t="s">
        <v>18</v>
      </c>
    </row>
    <row r="9" spans="1:12" x14ac:dyDescent="0.35">
      <c r="B9" s="33"/>
      <c r="C9" t="s">
        <v>26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H12" sqref="H12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31" t="s">
        <v>3</v>
      </c>
      <c r="D2" s="7" t="s">
        <v>4</v>
      </c>
      <c r="E2" s="40" t="s">
        <v>27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x14ac:dyDescent="0.35">
      <c r="A5" s="17" t="s">
        <v>16</v>
      </c>
      <c r="B5" s="17">
        <v>2401</v>
      </c>
      <c r="C5" s="18">
        <v>43291</v>
      </c>
      <c r="D5" s="19" t="s">
        <v>17</v>
      </c>
      <c r="E5" s="34">
        <v>349250</v>
      </c>
      <c r="F5" s="21">
        <v>0</v>
      </c>
      <c r="G5" s="22">
        <v>0</v>
      </c>
      <c r="H5" s="23">
        <v>0</v>
      </c>
      <c r="I5" s="24">
        <v>0</v>
      </c>
      <c r="J5" s="25">
        <f>C18</f>
        <v>0</v>
      </c>
      <c r="K5" s="26">
        <f>+E5+F5+G5-H5-J5-I5</f>
        <v>349250</v>
      </c>
      <c r="L5" s="27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E12" sqref="E12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18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0" t="s">
        <v>1</v>
      </c>
      <c r="B2" s="43" t="s">
        <v>2</v>
      </c>
      <c r="C2" s="35" t="s">
        <v>3</v>
      </c>
      <c r="D2" s="7" t="s">
        <v>4</v>
      </c>
      <c r="E2" s="40" t="s">
        <v>27</v>
      </c>
      <c r="F2" s="46"/>
      <c r="G2" s="43"/>
      <c r="H2" s="43"/>
      <c r="I2" s="43"/>
      <c r="J2" s="43"/>
      <c r="K2" s="47"/>
      <c r="L2" s="5"/>
    </row>
    <row r="3" spans="1:12" ht="15" thickBot="1" x14ac:dyDescent="0.4">
      <c r="A3" s="41"/>
      <c r="B3" s="44"/>
      <c r="C3" s="8" t="s">
        <v>5</v>
      </c>
      <c r="D3" s="9" t="s">
        <v>6</v>
      </c>
      <c r="E3" s="48"/>
      <c r="F3" s="49"/>
      <c r="G3" s="50"/>
      <c r="H3" s="50"/>
      <c r="I3" s="50"/>
      <c r="J3" s="50"/>
      <c r="K3" s="51"/>
      <c r="L3" s="5"/>
    </row>
    <row r="4" spans="1:12" ht="15" thickBot="1" x14ac:dyDescent="0.4">
      <c r="A4" s="42"/>
      <c r="B4" s="45"/>
      <c r="C4" s="10" t="s">
        <v>7</v>
      </c>
      <c r="D4" s="11"/>
      <c r="E4" s="12" t="s">
        <v>8</v>
      </c>
      <c r="F4" s="13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5" t="s">
        <v>14</v>
      </c>
      <c r="L4" s="16" t="s">
        <v>15</v>
      </c>
    </row>
    <row r="5" spans="1:12" x14ac:dyDescent="0.35">
      <c r="A5" s="17" t="s">
        <v>16</v>
      </c>
      <c r="B5" s="17">
        <v>2401</v>
      </c>
      <c r="C5" s="18">
        <v>43291</v>
      </c>
      <c r="D5" s="19" t="s">
        <v>17</v>
      </c>
      <c r="E5" s="34">
        <v>349250</v>
      </c>
      <c r="F5" s="21">
        <v>0</v>
      </c>
      <c r="G5" s="22">
        <v>0</v>
      </c>
      <c r="H5" s="23">
        <v>0</v>
      </c>
      <c r="I5" s="24">
        <f>E5*6%</f>
        <v>20955</v>
      </c>
      <c r="J5" s="25">
        <f>C18</f>
        <v>0</v>
      </c>
      <c r="K5" s="26">
        <f>+E5+F5+G5-H5-J5-I5</f>
        <v>328295</v>
      </c>
      <c r="L5" s="27" t="s">
        <v>18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2019-01-09T17:29:01Z</dcterms:created>
  <dcterms:modified xsi:type="dcterms:W3CDTF">2019-12-03T16:04:55Z</dcterms:modified>
</cp:coreProperties>
</file>