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JORGE SILVA\"/>
    </mc:Choice>
  </mc:AlternateContent>
  <bookViews>
    <workbookView xWindow="-110" yWindow="-110" windowWidth="19420" windowHeight="10420" activeTab="2"/>
  </bookViews>
  <sheets>
    <sheet name="Enero 2020" sheetId="12" r:id="rId1"/>
    <sheet name="Febrero 2020" sheetId="13" r:id="rId2"/>
    <sheet name="Marzo 2020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4" l="1"/>
  <c r="H10" i="14" l="1"/>
  <c r="I10" i="14" s="1"/>
  <c r="K10" i="14" s="1"/>
  <c r="H9" i="14"/>
  <c r="I9" i="14" s="1"/>
  <c r="K9" i="14" s="1"/>
  <c r="H8" i="14"/>
  <c r="I8" i="14" s="1"/>
  <c r="K8" i="14" s="1"/>
  <c r="H7" i="14"/>
  <c r="I7" i="14" s="1"/>
  <c r="K7" i="14" s="1"/>
  <c r="H6" i="14"/>
  <c r="I6" i="14" s="1"/>
  <c r="K6" i="14" s="1"/>
  <c r="H5" i="14"/>
  <c r="I5" i="14" s="1"/>
  <c r="K5" i="14" s="1"/>
  <c r="H4" i="14"/>
  <c r="I4" i="14" s="1"/>
  <c r="K4" i="14" s="1"/>
  <c r="K11" i="14" l="1"/>
  <c r="H9" i="13"/>
  <c r="I9" i="13" s="1"/>
  <c r="K9" i="13" s="1"/>
  <c r="H8" i="13"/>
  <c r="I8" i="13" s="1"/>
  <c r="K8" i="13" s="1"/>
  <c r="H7" i="13"/>
  <c r="I7" i="13" s="1"/>
  <c r="K7" i="13" s="1"/>
  <c r="H6" i="13"/>
  <c r="I6" i="13" s="1"/>
  <c r="K6" i="13" s="1"/>
  <c r="H5" i="13"/>
  <c r="I5" i="13" s="1"/>
  <c r="K5" i="13" s="1"/>
  <c r="H4" i="13"/>
  <c r="I4" i="13" s="1"/>
  <c r="K4" i="13" s="1"/>
  <c r="K10" i="13" l="1"/>
  <c r="H9" i="12"/>
  <c r="I9" i="12" s="1"/>
  <c r="K9" i="12" s="1"/>
  <c r="H8" i="12"/>
  <c r="I8" i="12" s="1"/>
  <c r="K8" i="12" s="1"/>
  <c r="H7" i="12"/>
  <c r="I7" i="12" s="1"/>
  <c r="K7" i="12" s="1"/>
  <c r="H6" i="12"/>
  <c r="I6" i="12" s="1"/>
  <c r="K6" i="12" s="1"/>
  <c r="H5" i="12"/>
  <c r="I5" i="12" s="1"/>
  <c r="K5" i="12" s="1"/>
  <c r="H4" i="12"/>
  <c r="I4" i="12" s="1"/>
  <c r="K4" i="12" s="1"/>
  <c r="K10" i="12" l="1"/>
</calcChain>
</file>

<file path=xl/sharedStrings.xml><?xml version="1.0" encoding="utf-8"?>
<sst xmlns="http://schemas.openxmlformats.org/spreadsheetml/2006/main" count="96" uniqueCount="30">
  <si>
    <t xml:space="preserve">DETALLE DEPARTAMENTOS </t>
  </si>
  <si>
    <t>DIRECCION</t>
  </si>
  <si>
    <t>DEPTO</t>
  </si>
  <si>
    <t>MES</t>
  </si>
  <si>
    <t>Atrasado</t>
  </si>
  <si>
    <t>COLOCACION</t>
  </si>
  <si>
    <t>ADMINIST.</t>
  </si>
  <si>
    <t>A PAGAR</t>
  </si>
  <si>
    <t>GASTOS</t>
  </si>
  <si>
    <t>TOTAL A PAGAR</t>
  </si>
  <si>
    <t>Manuel Rodriguez 881</t>
  </si>
  <si>
    <t>Vicuña Mackenna 881</t>
  </si>
  <si>
    <t>501-B</t>
  </si>
  <si>
    <t>1804-A</t>
  </si>
  <si>
    <t>1904-A</t>
  </si>
  <si>
    <t>2006-A</t>
  </si>
  <si>
    <t>Estac. 16</t>
  </si>
  <si>
    <t xml:space="preserve"> </t>
  </si>
  <si>
    <t>Juan Ramón Contreras Galleguillos</t>
  </si>
  <si>
    <t>Arrendatario</t>
  </si>
  <si>
    <t>Erica Magadalena Cerda Petit</t>
  </si>
  <si>
    <t>Juan Pablo Rojas Salazar</t>
  </si>
  <si>
    <t>Alejandro Patricio Caro</t>
  </si>
  <si>
    <t>Maria Camila Alboleda Restrepo</t>
  </si>
  <si>
    <t>Marido Jessica</t>
  </si>
  <si>
    <t>Paga en efectivo los 18 de cada mes aprox.</t>
  </si>
  <si>
    <t>Manuel Rodriguez 882</t>
  </si>
  <si>
    <t>Estac. 16, febrero</t>
  </si>
  <si>
    <t>Estac. 16, marzo</t>
  </si>
  <si>
    <t>Pagado el 10-03-2020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</si>
</sst>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/>
    <xf numFmtId="165" fontId="0" fillId="0" borderId="0" xfId="0" applyNumberFormat="1"/>
    <xf numFmtId="0" fontId="0" fillId="0" borderId="1" xfId="1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65" fontId="0" fillId="0" borderId="0" xfId="1" applyNumberFormat="1" applyFont="1" applyFill="1" applyBorder="1" applyAlignment="1">
      <alignment horizontal="left"/>
    </xf>
    <xf numFmtId="0" fontId="0" fillId="3" borderId="1" xfId="0" applyFill="1" applyBorder="1"/>
    <xf numFmtId="165" fontId="0" fillId="3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165" fontId="0" fillId="5" borderId="1" xfId="1" applyNumberFormat="1" applyFont="1" applyFill="1" applyBorder="1" applyAlignment="1">
      <alignment horizontal="center"/>
    </xf>
    <xf numFmtId="0" fontId="0" fillId="5" borderId="1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J9" sqref="J9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4" max="4" width="31.1796875" bestFit="1" customWidth="1"/>
    <col min="11" max="11" width="12" bestFit="1" customWidth="1"/>
  </cols>
  <sheetData>
    <row r="1" spans="1:12" ht="26" x14ac:dyDescent="0.6">
      <c r="A1" s="19" t="s">
        <v>0</v>
      </c>
      <c r="B1" s="19"/>
      <c r="C1" s="19"/>
      <c r="D1" s="19"/>
      <c r="E1" s="19"/>
      <c r="F1" s="19"/>
      <c r="G1" s="1"/>
      <c r="H1" s="1"/>
      <c r="I1" s="1"/>
      <c r="J1" s="2"/>
      <c r="K1" s="1"/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3"/>
    </row>
    <row r="3" spans="1:12" ht="29" x14ac:dyDescent="0.35">
      <c r="A3" s="5"/>
      <c r="B3" s="6" t="s">
        <v>1</v>
      </c>
      <c r="C3" s="6" t="s">
        <v>2</v>
      </c>
      <c r="D3" s="6" t="s">
        <v>19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</row>
    <row r="4" spans="1:12" x14ac:dyDescent="0.35">
      <c r="A4" s="4">
        <v>1</v>
      </c>
      <c r="B4" s="8" t="s">
        <v>10</v>
      </c>
      <c r="C4" s="13">
        <v>2505</v>
      </c>
      <c r="D4" s="8" t="s">
        <v>23</v>
      </c>
      <c r="E4" s="9">
        <v>420000</v>
      </c>
      <c r="F4" s="9">
        <v>0</v>
      </c>
      <c r="G4" s="9">
        <v>0</v>
      </c>
      <c r="H4" s="9">
        <f>E4*6%</f>
        <v>25200</v>
      </c>
      <c r="I4" s="9">
        <f>(E4+F4-G4-H4)</f>
        <v>394800</v>
      </c>
      <c r="J4" s="9">
        <v>0</v>
      </c>
      <c r="K4" s="9">
        <f>(I4-J4)</f>
        <v>394800</v>
      </c>
    </row>
    <row r="5" spans="1:12" x14ac:dyDescent="0.35">
      <c r="A5" s="4">
        <v>2</v>
      </c>
      <c r="B5" s="8" t="s">
        <v>11</v>
      </c>
      <c r="C5" s="9" t="s">
        <v>12</v>
      </c>
      <c r="D5" s="9" t="s">
        <v>18</v>
      </c>
      <c r="E5" s="9">
        <v>255000</v>
      </c>
      <c r="F5" s="9">
        <v>0</v>
      </c>
      <c r="G5" s="9">
        <v>0</v>
      </c>
      <c r="H5" s="9">
        <f t="shared" ref="H5:H9" si="0">E5*6%</f>
        <v>15300</v>
      </c>
      <c r="I5" s="9">
        <f t="shared" ref="I5:I9" si="1">(E5+F5-G5-H5)</f>
        <v>239700</v>
      </c>
      <c r="J5" s="9">
        <v>0</v>
      </c>
      <c r="K5" s="9">
        <f t="shared" ref="K5:K9" si="2">(I5-J5)</f>
        <v>239700</v>
      </c>
    </row>
    <row r="6" spans="1:12" x14ac:dyDescent="0.35">
      <c r="A6" s="4">
        <v>3</v>
      </c>
      <c r="B6" s="8" t="s">
        <v>11</v>
      </c>
      <c r="C6" s="9" t="s">
        <v>13</v>
      </c>
      <c r="D6" s="9" t="s">
        <v>20</v>
      </c>
      <c r="E6" s="9">
        <v>350000</v>
      </c>
      <c r="F6" s="9">
        <v>0</v>
      </c>
      <c r="G6" s="9">
        <v>0</v>
      </c>
      <c r="H6" s="9">
        <f t="shared" si="0"/>
        <v>21000</v>
      </c>
      <c r="I6" s="9">
        <f t="shared" si="1"/>
        <v>329000</v>
      </c>
      <c r="J6" s="9">
        <v>0</v>
      </c>
      <c r="K6" s="9">
        <f t="shared" si="2"/>
        <v>329000</v>
      </c>
    </row>
    <row r="7" spans="1:12" x14ac:dyDescent="0.35">
      <c r="A7" s="4">
        <v>4</v>
      </c>
      <c r="B7" s="8" t="s">
        <v>11</v>
      </c>
      <c r="C7" s="9" t="s">
        <v>14</v>
      </c>
      <c r="D7" s="9" t="s">
        <v>22</v>
      </c>
      <c r="E7" s="9">
        <v>330000</v>
      </c>
      <c r="F7" s="9">
        <v>0</v>
      </c>
      <c r="G7" s="9">
        <v>0</v>
      </c>
      <c r="H7" s="9">
        <f t="shared" si="0"/>
        <v>19800</v>
      </c>
      <c r="I7" s="9">
        <f t="shared" si="1"/>
        <v>310200</v>
      </c>
      <c r="J7" s="9">
        <v>0</v>
      </c>
      <c r="K7" s="9">
        <f t="shared" si="2"/>
        <v>310200</v>
      </c>
    </row>
    <row r="8" spans="1:12" x14ac:dyDescent="0.35">
      <c r="A8" s="4">
        <v>5</v>
      </c>
      <c r="B8" s="8" t="s">
        <v>11</v>
      </c>
      <c r="C8" s="9" t="s">
        <v>15</v>
      </c>
      <c r="D8" s="9" t="s">
        <v>21</v>
      </c>
      <c r="E8" s="9">
        <v>320000</v>
      </c>
      <c r="F8" s="9">
        <v>0</v>
      </c>
      <c r="G8" s="9">
        <v>0</v>
      </c>
      <c r="H8" s="9">
        <f t="shared" si="0"/>
        <v>19200</v>
      </c>
      <c r="I8" s="9">
        <f t="shared" si="1"/>
        <v>300800</v>
      </c>
      <c r="J8" s="9">
        <v>0</v>
      </c>
      <c r="K8" s="9">
        <f t="shared" si="2"/>
        <v>300800</v>
      </c>
    </row>
    <row r="9" spans="1:12" x14ac:dyDescent="0.35">
      <c r="A9" s="4">
        <v>6</v>
      </c>
      <c r="B9" s="8" t="s">
        <v>10</v>
      </c>
      <c r="C9" s="9" t="s">
        <v>16</v>
      </c>
      <c r="D9" s="9" t="s">
        <v>24</v>
      </c>
      <c r="E9" s="9">
        <v>65000</v>
      </c>
      <c r="F9" s="9">
        <v>0</v>
      </c>
      <c r="G9" s="9">
        <v>0</v>
      </c>
      <c r="H9" s="9">
        <f t="shared" si="0"/>
        <v>3900</v>
      </c>
      <c r="I9" s="9">
        <f t="shared" si="1"/>
        <v>61100</v>
      </c>
      <c r="J9" s="9">
        <v>7500</v>
      </c>
      <c r="K9" s="9">
        <f t="shared" si="2"/>
        <v>53600</v>
      </c>
    </row>
    <row r="10" spans="1:12" x14ac:dyDescent="0.35">
      <c r="B10" s="10"/>
      <c r="C10" s="10"/>
      <c r="D10" s="10"/>
      <c r="E10" s="11" t="s">
        <v>17</v>
      </c>
      <c r="F10" s="11"/>
      <c r="G10" s="11"/>
      <c r="H10" s="10"/>
      <c r="I10" s="11" t="s">
        <v>17</v>
      </c>
      <c r="J10" s="11"/>
      <c r="K10" s="11">
        <f>SUM(K4:K9)</f>
        <v>1628100</v>
      </c>
      <c r="L10" s="12"/>
    </row>
    <row r="11" spans="1:12" x14ac:dyDescent="0.35">
      <c r="C11" s="10"/>
    </row>
    <row r="13" spans="1:12" x14ac:dyDescent="0.35">
      <c r="J13" s="12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G12" sqref="G12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4" max="4" width="31.1796875" bestFit="1" customWidth="1"/>
    <col min="11" max="11" width="12" bestFit="1" customWidth="1"/>
  </cols>
  <sheetData>
    <row r="1" spans="1:12" ht="26" x14ac:dyDescent="0.6">
      <c r="A1" s="19" t="s">
        <v>0</v>
      </c>
      <c r="B1" s="19"/>
      <c r="C1" s="19"/>
      <c r="D1" s="19"/>
      <c r="E1" s="19"/>
      <c r="F1" s="19"/>
      <c r="G1" s="1"/>
      <c r="H1" s="1"/>
      <c r="I1" s="1"/>
      <c r="J1" s="2"/>
      <c r="K1" s="1"/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3"/>
    </row>
    <row r="3" spans="1:12" ht="29" x14ac:dyDescent="0.35">
      <c r="A3" s="5"/>
      <c r="B3" s="6" t="s">
        <v>1</v>
      </c>
      <c r="C3" s="6" t="s">
        <v>2</v>
      </c>
      <c r="D3" s="6" t="s">
        <v>19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</row>
    <row r="4" spans="1:12" x14ac:dyDescent="0.35">
      <c r="A4" s="4">
        <v>1</v>
      </c>
      <c r="B4" s="8" t="s">
        <v>10</v>
      </c>
      <c r="C4" s="13">
        <v>2505</v>
      </c>
      <c r="D4" s="14" t="s">
        <v>23</v>
      </c>
      <c r="E4" s="9">
        <v>420000</v>
      </c>
      <c r="F4" s="9">
        <v>0</v>
      </c>
      <c r="G4" s="9">
        <v>0</v>
      </c>
      <c r="H4" s="9">
        <f>E4*6%</f>
        <v>25200</v>
      </c>
      <c r="I4" s="9">
        <f>(E4+F4-G4-H4)</f>
        <v>394800</v>
      </c>
      <c r="J4" s="9">
        <v>0</v>
      </c>
      <c r="K4" s="9">
        <f>(I4-J4)</f>
        <v>394800</v>
      </c>
    </row>
    <row r="5" spans="1:12" x14ac:dyDescent="0.35">
      <c r="A5" s="4">
        <v>2</v>
      </c>
      <c r="B5" s="8" t="s">
        <v>11</v>
      </c>
      <c r="C5" s="9" t="s">
        <v>12</v>
      </c>
      <c r="D5" s="9" t="s">
        <v>18</v>
      </c>
      <c r="E5" s="9">
        <v>255000</v>
      </c>
      <c r="F5" s="9">
        <v>0</v>
      </c>
      <c r="G5" s="9">
        <v>0</v>
      </c>
      <c r="H5" s="9">
        <f t="shared" ref="H5:H9" si="0">E5*6%</f>
        <v>15300</v>
      </c>
      <c r="I5" s="9">
        <f t="shared" ref="I5:I9" si="1">(E5+F5-G5-H5)</f>
        <v>239700</v>
      </c>
      <c r="J5" s="9">
        <v>0</v>
      </c>
      <c r="K5" s="9">
        <f t="shared" ref="K5:K9" si="2">(I5-J5)</f>
        <v>239700</v>
      </c>
    </row>
    <row r="6" spans="1:12" x14ac:dyDescent="0.35">
      <c r="A6" s="4">
        <v>3</v>
      </c>
      <c r="B6" s="8" t="s">
        <v>11</v>
      </c>
      <c r="C6" s="9" t="s">
        <v>13</v>
      </c>
      <c r="D6" s="9" t="s">
        <v>20</v>
      </c>
      <c r="E6" s="9">
        <v>350000</v>
      </c>
      <c r="F6" s="9">
        <v>0</v>
      </c>
      <c r="G6" s="9">
        <v>0</v>
      </c>
      <c r="H6" s="9">
        <f t="shared" si="0"/>
        <v>21000</v>
      </c>
      <c r="I6" s="9">
        <f t="shared" si="1"/>
        <v>329000</v>
      </c>
      <c r="J6" s="9">
        <v>0</v>
      </c>
      <c r="K6" s="9">
        <f t="shared" si="2"/>
        <v>329000</v>
      </c>
    </row>
    <row r="7" spans="1:12" x14ac:dyDescent="0.35">
      <c r="A7" s="4">
        <v>4</v>
      </c>
      <c r="B7" s="8" t="s">
        <v>11</v>
      </c>
      <c r="C7" s="9" t="s">
        <v>14</v>
      </c>
      <c r="D7" s="9" t="s">
        <v>22</v>
      </c>
      <c r="E7" s="9">
        <v>330000</v>
      </c>
      <c r="F7" s="9">
        <v>0</v>
      </c>
      <c r="G7" s="9">
        <v>0</v>
      </c>
      <c r="H7" s="9">
        <f t="shared" si="0"/>
        <v>19800</v>
      </c>
      <c r="I7" s="9">
        <f t="shared" si="1"/>
        <v>310200</v>
      </c>
      <c r="J7" s="9">
        <v>0</v>
      </c>
      <c r="K7" s="9">
        <f t="shared" si="2"/>
        <v>310200</v>
      </c>
    </row>
    <row r="8" spans="1:12" x14ac:dyDescent="0.35">
      <c r="A8" s="4">
        <v>5</v>
      </c>
      <c r="B8" s="8" t="s">
        <v>11</v>
      </c>
      <c r="C8" s="9" t="s">
        <v>15</v>
      </c>
      <c r="D8" s="9" t="s">
        <v>21</v>
      </c>
      <c r="E8" s="9">
        <v>320000</v>
      </c>
      <c r="F8" s="9">
        <v>0</v>
      </c>
      <c r="G8" s="9">
        <v>0</v>
      </c>
      <c r="H8" s="9">
        <f t="shared" si="0"/>
        <v>19200</v>
      </c>
      <c r="I8" s="9">
        <f t="shared" si="1"/>
        <v>300800</v>
      </c>
      <c r="J8" s="9">
        <v>0</v>
      </c>
      <c r="K8" s="9">
        <f t="shared" si="2"/>
        <v>300800</v>
      </c>
    </row>
    <row r="9" spans="1:12" x14ac:dyDescent="0.35">
      <c r="A9" s="4">
        <v>6</v>
      </c>
      <c r="B9" s="8" t="s">
        <v>10</v>
      </c>
      <c r="C9" s="9" t="s">
        <v>16</v>
      </c>
      <c r="D9" s="18" t="s">
        <v>24</v>
      </c>
      <c r="E9" s="9">
        <v>0</v>
      </c>
      <c r="F9" s="9">
        <v>0</v>
      </c>
      <c r="G9" s="9">
        <v>0</v>
      </c>
      <c r="H9" s="9">
        <f t="shared" si="0"/>
        <v>0</v>
      </c>
      <c r="I9" s="9">
        <f t="shared" si="1"/>
        <v>0</v>
      </c>
      <c r="J9" s="9">
        <v>7500</v>
      </c>
      <c r="K9" s="9">
        <f t="shared" si="2"/>
        <v>-7500</v>
      </c>
    </row>
    <row r="10" spans="1:12" x14ac:dyDescent="0.35">
      <c r="B10" s="10"/>
      <c r="C10" s="10"/>
      <c r="D10" s="10"/>
      <c r="E10" s="11" t="s">
        <v>17</v>
      </c>
      <c r="F10" s="11"/>
      <c r="G10" s="11"/>
      <c r="H10" s="10"/>
      <c r="I10" s="11" t="s">
        <v>17</v>
      </c>
      <c r="J10" s="11"/>
      <c r="K10" s="11">
        <f>SUM(K4:K9)</f>
        <v>1567000</v>
      </c>
      <c r="L10" s="12"/>
    </row>
    <row r="11" spans="1:12" x14ac:dyDescent="0.35">
      <c r="C11" s="15"/>
      <c r="D11" s="16" t="s">
        <v>25</v>
      </c>
    </row>
    <row r="12" spans="1:12" x14ac:dyDescent="0.35">
      <c r="C12" s="17"/>
      <c r="D12" s="16" t="s">
        <v>25</v>
      </c>
    </row>
    <row r="13" spans="1:12" x14ac:dyDescent="0.35">
      <c r="J13" s="12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F16" sqref="F16"/>
    </sheetView>
  </sheetViews>
  <sheetFormatPr baseColWidth="10" defaultRowHeight="14.5" x14ac:dyDescent="0.35"/>
  <cols>
    <col min="1" max="1" width="4.7265625" customWidth="1"/>
    <col min="2" max="2" width="20.54296875" bestFit="1" customWidth="1"/>
    <col min="3" max="3" width="16.6328125" bestFit="1" customWidth="1"/>
    <col min="4" max="4" width="31.1796875" bestFit="1" customWidth="1"/>
    <col min="11" max="11" width="12" bestFit="1" customWidth="1"/>
  </cols>
  <sheetData>
    <row r="1" spans="1:12" ht="26" x14ac:dyDescent="0.6">
      <c r="A1" s="19" t="s">
        <v>0</v>
      </c>
      <c r="B1" s="19"/>
      <c r="C1" s="19"/>
      <c r="D1" s="19"/>
      <c r="E1" s="19"/>
      <c r="F1" s="19"/>
      <c r="G1" s="1"/>
      <c r="H1" s="1"/>
      <c r="I1" s="1"/>
      <c r="J1" s="2"/>
      <c r="K1" s="1"/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3"/>
    </row>
    <row r="3" spans="1:12" ht="29" x14ac:dyDescent="0.35">
      <c r="A3" s="5"/>
      <c r="B3" s="6" t="s">
        <v>1</v>
      </c>
      <c r="C3" s="6" t="s">
        <v>2</v>
      </c>
      <c r="D3" s="6" t="s">
        <v>19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7" t="s">
        <v>9</v>
      </c>
    </row>
    <row r="4" spans="1:12" x14ac:dyDescent="0.35">
      <c r="A4" s="4">
        <v>1</v>
      </c>
      <c r="B4" s="8" t="s">
        <v>10</v>
      </c>
      <c r="C4" s="13">
        <v>2505</v>
      </c>
      <c r="D4" s="8" t="s">
        <v>23</v>
      </c>
      <c r="E4" s="20">
        <v>420000</v>
      </c>
      <c r="F4" s="9">
        <v>0</v>
      </c>
      <c r="G4" s="9">
        <v>0</v>
      </c>
      <c r="H4" s="9">
        <f>E4*6%</f>
        <v>25200</v>
      </c>
      <c r="I4" s="9">
        <f>(E4+F4-G4-H4)</f>
        <v>394800</v>
      </c>
      <c r="J4" s="9">
        <v>0</v>
      </c>
      <c r="K4" s="9">
        <f>(I4-J4)</f>
        <v>394800</v>
      </c>
    </row>
    <row r="5" spans="1:12" x14ac:dyDescent="0.35">
      <c r="A5" s="4">
        <v>2</v>
      </c>
      <c r="B5" s="8" t="s">
        <v>11</v>
      </c>
      <c r="C5" s="9" t="s">
        <v>12</v>
      </c>
      <c r="D5" s="9" t="s">
        <v>18</v>
      </c>
      <c r="E5" s="9">
        <v>255000</v>
      </c>
      <c r="F5" s="9">
        <v>0</v>
      </c>
      <c r="G5" s="9">
        <v>0</v>
      </c>
      <c r="H5" s="9">
        <f t="shared" ref="H5:H9" si="0">E5*6%</f>
        <v>15300</v>
      </c>
      <c r="I5" s="9">
        <f t="shared" ref="I5:I9" si="1">(E5+F5-G5-H5)</f>
        <v>239700</v>
      </c>
      <c r="J5" s="9">
        <v>0</v>
      </c>
      <c r="K5" s="9">
        <f t="shared" ref="K5:K9" si="2">(I5-J5)</f>
        <v>239700</v>
      </c>
    </row>
    <row r="6" spans="1:12" x14ac:dyDescent="0.35">
      <c r="A6" s="4">
        <v>3</v>
      </c>
      <c r="B6" s="8" t="s">
        <v>11</v>
      </c>
      <c r="C6" s="9" t="s">
        <v>13</v>
      </c>
      <c r="D6" s="9" t="s">
        <v>20</v>
      </c>
      <c r="E6" s="20">
        <v>350000</v>
      </c>
      <c r="F6" s="9">
        <v>0</v>
      </c>
      <c r="G6" s="9">
        <v>0</v>
      </c>
      <c r="H6" s="9">
        <f t="shared" si="0"/>
        <v>21000</v>
      </c>
      <c r="I6" s="9">
        <f t="shared" si="1"/>
        <v>329000</v>
      </c>
      <c r="J6" s="9">
        <v>0</v>
      </c>
      <c r="K6" s="9">
        <f t="shared" si="2"/>
        <v>329000</v>
      </c>
    </row>
    <row r="7" spans="1:12" x14ac:dyDescent="0.35">
      <c r="A7" s="4">
        <v>4</v>
      </c>
      <c r="B7" s="8" t="s">
        <v>11</v>
      </c>
      <c r="C7" s="9" t="s">
        <v>14</v>
      </c>
      <c r="D7" s="9" t="s">
        <v>22</v>
      </c>
      <c r="E7" s="9">
        <v>330000</v>
      </c>
      <c r="F7" s="9">
        <v>0</v>
      </c>
      <c r="G7" s="9">
        <v>0</v>
      </c>
      <c r="H7" s="9">
        <f t="shared" si="0"/>
        <v>19800</v>
      </c>
      <c r="I7" s="9">
        <f t="shared" si="1"/>
        <v>310200</v>
      </c>
      <c r="J7" s="9">
        <v>0</v>
      </c>
      <c r="K7" s="9">
        <f t="shared" si="2"/>
        <v>310200</v>
      </c>
    </row>
    <row r="8" spans="1:12" x14ac:dyDescent="0.35">
      <c r="A8" s="4">
        <v>5</v>
      </c>
      <c r="B8" s="8" t="s">
        <v>11</v>
      </c>
      <c r="C8" s="9" t="s">
        <v>15</v>
      </c>
      <c r="D8" s="9" t="s">
        <v>21</v>
      </c>
      <c r="E8" s="9">
        <v>320000</v>
      </c>
      <c r="F8" s="9">
        <v>0</v>
      </c>
      <c r="G8" s="9">
        <v>0</v>
      </c>
      <c r="H8" s="9">
        <f t="shared" si="0"/>
        <v>19200</v>
      </c>
      <c r="I8" s="9">
        <f t="shared" si="1"/>
        <v>300800</v>
      </c>
      <c r="J8" s="9">
        <v>0</v>
      </c>
      <c r="K8" s="9">
        <f t="shared" si="2"/>
        <v>300800</v>
      </c>
    </row>
    <row r="9" spans="1:12" x14ac:dyDescent="0.35">
      <c r="A9" s="4">
        <v>6</v>
      </c>
      <c r="B9" s="8" t="s">
        <v>10</v>
      </c>
      <c r="C9" s="9" t="s">
        <v>27</v>
      </c>
      <c r="D9" s="9" t="s">
        <v>24</v>
      </c>
      <c r="E9" s="20">
        <v>60000</v>
      </c>
      <c r="F9" s="9">
        <v>0</v>
      </c>
      <c r="G9" s="9">
        <v>0</v>
      </c>
      <c r="H9" s="9">
        <f t="shared" si="0"/>
        <v>3600</v>
      </c>
      <c r="I9" s="9">
        <f t="shared" si="1"/>
        <v>56400</v>
      </c>
      <c r="J9" s="9">
        <v>7500</v>
      </c>
      <c r="K9" s="9">
        <f t="shared" si="2"/>
        <v>48900</v>
      </c>
    </row>
    <row r="10" spans="1:12" x14ac:dyDescent="0.35">
      <c r="A10" s="4"/>
      <c r="B10" s="8" t="s">
        <v>26</v>
      </c>
      <c r="C10" s="9" t="s">
        <v>28</v>
      </c>
      <c r="D10" s="9" t="s">
        <v>24</v>
      </c>
      <c r="E10" s="20">
        <v>60000</v>
      </c>
      <c r="F10" s="9">
        <v>0</v>
      </c>
      <c r="G10" s="9">
        <v>0</v>
      </c>
      <c r="H10" s="9">
        <f t="shared" ref="H10" si="3">E10*6%</f>
        <v>3600</v>
      </c>
      <c r="I10" s="9">
        <f t="shared" ref="I10" si="4">(E10+F10-G10-H10)</f>
        <v>56400</v>
      </c>
      <c r="J10" s="9">
        <v>7500</v>
      </c>
      <c r="K10" s="9">
        <f t="shared" ref="K10" si="5">(I10-J10)</f>
        <v>48900</v>
      </c>
    </row>
    <row r="11" spans="1:12" x14ac:dyDescent="0.35">
      <c r="B11" s="10"/>
      <c r="C11" s="10"/>
      <c r="D11" s="10"/>
      <c r="E11" s="11" t="s">
        <v>17</v>
      </c>
      <c r="F11" s="11"/>
      <c r="G11" s="11"/>
      <c r="H11" s="10"/>
      <c r="I11" s="11" t="s">
        <v>17</v>
      </c>
      <c r="J11" s="11"/>
      <c r="K11" s="11">
        <f>SUM(K4:K10)</f>
        <v>1672300</v>
      </c>
      <c r="L11" s="12"/>
    </row>
    <row r="12" spans="1:12" x14ac:dyDescent="0.35">
      <c r="C12" s="21"/>
      <c r="D12" t="s">
        <v>29</v>
      </c>
      <c r="J12" s="12"/>
    </row>
    <row r="13" spans="1:12" x14ac:dyDescent="0.35">
      <c r="D13" s="11">
        <f>K4+K6+K9+K10</f>
        <v>821600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2020</vt:lpstr>
      <vt:lpstr>Febrero 2020</vt:lpstr>
      <vt:lpstr>Marzo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2019-01-09T18:33:14Z</dcterms:created>
  <dcterms:modified xsi:type="dcterms:W3CDTF">2020-03-11T02:52:42Z</dcterms:modified>
</cp:coreProperties>
</file>