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"/>
    </mc:Choice>
  </mc:AlternateContent>
  <bookViews>
    <workbookView xWindow="0" yWindow="0" windowWidth="19200" windowHeight="7310" firstSheet="3" activeTab="11"/>
  </bookViews>
  <sheets>
    <sheet name="Enero" sheetId="1" r:id="rId1"/>
    <sheet name="Febrero" sheetId="2" r:id="rId2"/>
    <sheet name="Marzo" sheetId="3" r:id="rId3"/>
    <sheet name="Abril" sheetId="4" r:id="rId4"/>
    <sheet name="Mayo" sheetId="8" r:id="rId5"/>
    <sheet name="Junio" sheetId="9" r:id="rId6"/>
    <sheet name="Julio" sheetId="10" r:id="rId7"/>
    <sheet name="Agosto" sheetId="11" r:id="rId8"/>
    <sheet name="Septiembre" sheetId="12" r:id="rId9"/>
    <sheet name="Octubre" sheetId="13" r:id="rId10"/>
    <sheet name="Noviembre" sheetId="14" r:id="rId11"/>
    <sheet name="Diciembre" sheetId="15" r:id="rId1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15" l="1"/>
  <c r="G48" i="15" s="1"/>
  <c r="G36" i="15"/>
  <c r="G47" i="15" s="1"/>
  <c r="G49" i="15" s="1"/>
  <c r="G43" i="14"/>
  <c r="G48" i="14" s="1"/>
  <c r="G36" i="14"/>
  <c r="G47" i="14" s="1"/>
  <c r="G49" i="14" s="1"/>
  <c r="G43" i="13"/>
  <c r="G48" i="13" s="1"/>
  <c r="G36" i="13"/>
  <c r="G47" i="13" s="1"/>
  <c r="G49" i="13" s="1"/>
  <c r="G43" i="12"/>
  <c r="G48" i="12" s="1"/>
  <c r="G36" i="12"/>
  <c r="G47" i="12" s="1"/>
  <c r="G49" i="12" s="1"/>
  <c r="G43" i="11"/>
  <c r="G48" i="11" s="1"/>
  <c r="G36" i="11"/>
  <c r="G47" i="11" s="1"/>
  <c r="G43" i="10"/>
  <c r="G48" i="10" s="1"/>
  <c r="G36" i="10"/>
  <c r="G47" i="10" s="1"/>
  <c r="G43" i="9"/>
  <c r="G48" i="9" s="1"/>
  <c r="G36" i="9"/>
  <c r="G47" i="9" s="1"/>
  <c r="G40" i="8"/>
  <c r="G45" i="8" s="1"/>
  <c r="G36" i="8"/>
  <c r="G44" i="8" s="1"/>
  <c r="G49" i="11" l="1"/>
  <c r="G49" i="10"/>
  <c r="G49" i="9"/>
  <c r="G46" i="8"/>
  <c r="G42" i="4"/>
  <c r="G47" i="4" s="1"/>
  <c r="G36" i="4"/>
  <c r="G46" i="4" s="1"/>
  <c r="G41" i="3"/>
  <c r="G43" i="3"/>
  <c r="G48" i="3" s="1"/>
  <c r="G36" i="3"/>
  <c r="G47" i="3" s="1"/>
  <c r="G43" i="2"/>
  <c r="G48" i="2" s="1"/>
  <c r="G36" i="2"/>
  <c r="G47" i="2" s="1"/>
  <c r="G41" i="1"/>
  <c r="G43" i="1" s="1"/>
  <c r="G48" i="1" s="1"/>
  <c r="G36" i="1"/>
  <c r="G47" i="1" s="1"/>
  <c r="G48" i="4" l="1"/>
  <c r="G49" i="3"/>
  <c r="G49" i="2"/>
  <c r="G49" i="1"/>
</calcChain>
</file>

<file path=xl/sharedStrings.xml><?xml version="1.0" encoding="utf-8"?>
<sst xmlns="http://schemas.openxmlformats.org/spreadsheetml/2006/main" count="1028" uniqueCount="63">
  <si>
    <t xml:space="preserve">     </t>
  </si>
  <si>
    <t>Propietario</t>
  </si>
  <si>
    <t>: Marco Dissi Llantén</t>
  </si>
  <si>
    <t>Rut</t>
  </si>
  <si>
    <t>: 10,883,377-7</t>
  </si>
  <si>
    <t>Rol</t>
  </si>
  <si>
    <t>:</t>
  </si>
  <si>
    <t>Teléfono</t>
  </si>
  <si>
    <t xml:space="preserve">: </t>
  </si>
  <si>
    <t>Correspondencia</t>
  </si>
  <si>
    <t>Mail</t>
  </si>
  <si>
    <t>marco@dissi.cl</t>
  </si>
  <si>
    <t>INGRESOS:</t>
  </si>
  <si>
    <t>Arriendo Manuel Rodriguez 881, Depto. 314</t>
  </si>
  <si>
    <t>$</t>
  </si>
  <si>
    <t>Arriendo Manuel Rodriguez 881, Depto. 414</t>
  </si>
  <si>
    <t>Arriendo Manuel Rodriguez 881, Depto. 1702</t>
  </si>
  <si>
    <t>Arriendo Manuel Rodriguez 881, Depto. 1703</t>
  </si>
  <si>
    <t>Arriendo Manuel Rodriguez 881, Depto. 1902</t>
  </si>
  <si>
    <t>Arriendo Manuel Rodriguez 881, Depto. 2111</t>
  </si>
  <si>
    <t>Arriendo Manuel Rodriguez 881, Depto. 2210</t>
  </si>
  <si>
    <t>Arriendo Manuel Rodriguez 881, Depto. 809</t>
  </si>
  <si>
    <t>Arriendo Manuel Rodriguez 881, Depto. 410</t>
  </si>
  <si>
    <t>Arriendo Coquimbo 56 Depto. 1101-B</t>
  </si>
  <si>
    <t>Arriendo Coquimbo 56 Depto. 1501-B</t>
  </si>
  <si>
    <t>Arriendo Coquimbo 56 Depto. 303-B</t>
  </si>
  <si>
    <t>Arriendo Eleuterio Ramirez 1291, Depto. 1304</t>
  </si>
  <si>
    <t>Arriendo Raulí 596, Depto. 1310</t>
  </si>
  <si>
    <t>Arriendo Raulí 596, Depto. 1606</t>
  </si>
  <si>
    <t>Arriendo Raulí 596, Depto. 1811</t>
  </si>
  <si>
    <t>Arriendo Raulí 596, Depto. 1813</t>
  </si>
  <si>
    <t>Arriendo Raulí 596, Depto. 1208</t>
  </si>
  <si>
    <t>Arriendo Vicuña Mackenna 881, Depto. 1506-A</t>
  </si>
  <si>
    <t>Arriendo Vicuña Mackenna 881, Depto 1409 A</t>
  </si>
  <si>
    <t xml:space="preserve">Arriendo Vicuña Mackenna 881 Depto 1509 A </t>
  </si>
  <si>
    <t>Arriendo Vicuña Mackenna 881 Depto 1609 A</t>
  </si>
  <si>
    <t>Arriendo Vicuña Mackenna 933, Depto. 1407-C</t>
  </si>
  <si>
    <t>Total</t>
  </si>
  <si>
    <t>.</t>
  </si>
  <si>
    <t>EGRESOS:</t>
  </si>
  <si>
    <t>RESUMEN:</t>
  </si>
  <si>
    <t>Ingresos</t>
  </si>
  <si>
    <t>Egresos</t>
  </si>
  <si>
    <t>Cambio Cubre canto mesa 2210</t>
  </si>
  <si>
    <t>Notaría</t>
  </si>
  <si>
    <t>Comision Colocación 2210</t>
  </si>
  <si>
    <t xml:space="preserve"> </t>
  </si>
  <si>
    <t>Atrasado, no ha enviado comprobante.</t>
  </si>
  <si>
    <t>No han hecho reajuste, se evalúa pedir si no hacen reajuste en marzo</t>
  </si>
  <si>
    <t>Fumigación Depto 2210</t>
  </si>
  <si>
    <t>Arreglo puerta horno 1902</t>
  </si>
  <si>
    <t>Fumigación Depto 2111</t>
  </si>
  <si>
    <t>Arreglos llaves 1902, Tina y Lavaplatos</t>
  </si>
  <si>
    <t>Colocación 1902</t>
  </si>
  <si>
    <t>Se pedirá por no realizar reajuste</t>
  </si>
  <si>
    <t>Gasto común 1902 mes desocupado</t>
  </si>
  <si>
    <t>Fumigación 1902</t>
  </si>
  <si>
    <t>Arreglos 2111</t>
  </si>
  <si>
    <t>Nuevo dueño con fecha 31 de abril de 2019</t>
  </si>
  <si>
    <t>Nuevo dueño con fecha 14 de mayo de 2019</t>
  </si>
  <si>
    <t>Nuevo dueño con fecha 29 de marzo de 2019</t>
  </si>
  <si>
    <t>Nuevo arrendatario</t>
  </si>
  <si>
    <t>Desocupado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</si>
</sst>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u/>
      <sz val="10"/>
      <color indexed="12"/>
      <name val="MS Sans Serif"/>
      <family val="2"/>
    </font>
    <font>
      <sz val="11"/>
      <name val="MS Sans Serif"/>
      <family val="2"/>
    </font>
    <font>
      <sz val="11"/>
      <color indexed="8"/>
      <name val="Times New Roman"/>
      <family val="1"/>
    </font>
    <font>
      <sz val="11"/>
      <color indexed="8"/>
      <name val="MS Sans Serif"/>
      <family val="2"/>
    </font>
    <font>
      <sz val="11"/>
      <color indexed="10"/>
      <name val="MS Sans Serif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1" applyNumberFormat="1" applyFont="1" applyFill="1" applyAlignment="1">
      <alignment horizontal="center"/>
    </xf>
    <xf numFmtId="0" fontId="3" fillId="0" borderId="0" xfId="0" applyFont="1"/>
    <xf numFmtId="0" fontId="4" fillId="0" borderId="0" xfId="3" applyAlignment="1" applyProtection="1"/>
    <xf numFmtId="0" fontId="5" fillId="0" borderId="0" xfId="0" applyFont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3" fontId="6" fillId="0" borderId="0" xfId="1" applyNumberFormat="1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0" fontId="8" fillId="0" borderId="0" xfId="0" applyFont="1" applyFill="1" applyBorder="1"/>
    <xf numFmtId="0" fontId="6" fillId="0" borderId="0" xfId="0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0" borderId="1" xfId="1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2" fillId="0" borderId="0" xfId="2" applyNumberFormat="1" applyFont="1" applyFill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6" fontId="2" fillId="0" borderId="2" xfId="2" applyNumberFormat="1" applyFont="1" applyFill="1" applyBorder="1" applyAlignment="1">
      <alignment horizontal="center"/>
    </xf>
    <xf numFmtId="166" fontId="0" fillId="0" borderId="0" xfId="0" applyNumberFormat="1"/>
    <xf numFmtId="3" fontId="2" fillId="3" borderId="0" xfId="1" applyNumberFormat="1" applyFont="1" applyFill="1" applyBorder="1" applyAlignment="1">
      <alignment horizontal="center"/>
    </xf>
    <xf numFmtId="3" fontId="2" fillId="4" borderId="1" xfId="1" applyNumberFormat="1" applyFont="1" applyFill="1" applyBorder="1" applyAlignment="1">
      <alignment horizontal="center"/>
    </xf>
    <xf numFmtId="166" fontId="0" fillId="0" borderId="0" xfId="2" applyNumberFormat="1" applyFont="1" applyBorder="1"/>
    <xf numFmtId="0" fontId="0" fillId="0" borderId="0" xfId="0" applyFill="1"/>
    <xf numFmtId="3" fontId="2" fillId="5" borderId="0" xfId="1" applyNumberFormat="1" applyFont="1" applyFill="1" applyAlignment="1">
      <alignment horizontal="center"/>
    </xf>
    <xf numFmtId="0" fontId="0" fillId="5" borderId="0" xfId="0" applyFill="1"/>
    <xf numFmtId="0" fontId="9" fillId="5" borderId="0" xfId="0" applyFont="1" applyFill="1"/>
    <xf numFmtId="3" fontId="2" fillId="5" borderId="0" xfId="1" applyNumberFormat="1" applyFont="1" applyFill="1" applyBorder="1" applyAlignment="1">
      <alignment horizont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co@dissi.c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marco@dissi.cl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marco@dissi.c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marco@dissi.c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co@dissi.c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co@dissi.c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o@dissi.c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co@dissi.c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arco@dissi.c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arco@dissi.c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rco@dissi.c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marco@dissi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9"/>
  <sheetViews>
    <sheetView topLeftCell="A31" workbookViewId="0">
      <selection activeCell="L48" sqref="L47:L48"/>
    </sheetView>
  </sheetViews>
  <sheetFormatPr baseColWidth="10" defaultRowHeight="14.5" x14ac:dyDescent="0.35"/>
  <cols>
    <col min="1" max="1" width="4.1796875" customWidth="1"/>
    <col min="7" max="7" width="12.1796875" bestFit="1" customWidth="1"/>
  </cols>
  <sheetData>
    <row r="1" spans="2:7" x14ac:dyDescent="0.35">
      <c r="B1" s="1"/>
      <c r="C1" s="1"/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2</v>
      </c>
      <c r="E3" s="4"/>
      <c r="F3" s="2"/>
      <c r="G3" s="3"/>
    </row>
    <row r="4" spans="2:7" x14ac:dyDescent="0.35">
      <c r="B4" s="4" t="s">
        <v>3</v>
      </c>
      <c r="C4" s="4"/>
      <c r="D4" s="4" t="s">
        <v>4</v>
      </c>
      <c r="E4" s="4"/>
      <c r="F4" s="2"/>
      <c r="G4" s="3"/>
    </row>
    <row r="5" spans="2:7" x14ac:dyDescent="0.35">
      <c r="B5" s="4" t="s">
        <v>5</v>
      </c>
      <c r="C5" s="4"/>
      <c r="D5" s="4" t="s">
        <v>6</v>
      </c>
      <c r="E5" s="4"/>
      <c r="F5" s="2"/>
      <c r="G5" s="3"/>
    </row>
    <row r="6" spans="2:7" x14ac:dyDescent="0.35">
      <c r="B6" s="4" t="s">
        <v>7</v>
      </c>
      <c r="C6" s="4"/>
      <c r="D6" s="4" t="s">
        <v>8</v>
      </c>
      <c r="E6" s="4"/>
      <c r="F6" s="2"/>
      <c r="G6" s="3"/>
    </row>
    <row r="7" spans="2:7" x14ac:dyDescent="0.35">
      <c r="B7" s="4" t="s">
        <v>9</v>
      </c>
      <c r="C7" s="4"/>
      <c r="D7" s="4" t="s">
        <v>6</v>
      </c>
      <c r="E7" s="4"/>
      <c r="F7" s="2"/>
      <c r="G7" s="3"/>
    </row>
    <row r="8" spans="2:7" x14ac:dyDescent="0.35">
      <c r="B8" s="4" t="s">
        <v>10</v>
      </c>
      <c r="C8" s="1"/>
      <c r="D8" s="5" t="s">
        <v>11</v>
      </c>
      <c r="E8" s="1"/>
      <c r="F8" s="2"/>
      <c r="G8" s="3"/>
    </row>
    <row r="11" spans="2:7" x14ac:dyDescent="0.35">
      <c r="B11" s="4" t="s">
        <v>12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7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7" x14ac:dyDescent="0.35">
      <c r="B15" s="8" t="s">
        <v>16</v>
      </c>
      <c r="C15" s="12"/>
      <c r="D15" s="12"/>
      <c r="E15" s="12"/>
      <c r="F15" s="7" t="s">
        <v>14</v>
      </c>
      <c r="G15" s="3">
        <v>330000</v>
      </c>
    </row>
    <row r="16" spans="2:7" x14ac:dyDescent="0.35">
      <c r="B16" s="8" t="s">
        <v>17</v>
      </c>
      <c r="C16" s="12"/>
      <c r="D16" s="12"/>
      <c r="E16" s="12"/>
      <c r="F16" s="7" t="s">
        <v>14</v>
      </c>
      <c r="G16" s="3">
        <v>322250</v>
      </c>
    </row>
    <row r="17" spans="2:8" x14ac:dyDescent="0.35">
      <c r="B17" s="8" t="s">
        <v>18</v>
      </c>
      <c r="C17" s="13"/>
      <c r="D17" s="13"/>
      <c r="E17" s="13"/>
      <c r="F17" s="14" t="s">
        <v>14</v>
      </c>
      <c r="G17" s="15">
        <v>309000</v>
      </c>
      <c r="H17" s="29"/>
    </row>
    <row r="18" spans="2:8" x14ac:dyDescent="0.35">
      <c r="B18" s="8" t="s">
        <v>19</v>
      </c>
      <c r="C18" s="16"/>
      <c r="D18" s="16"/>
      <c r="E18" s="16"/>
      <c r="F18" s="14" t="s">
        <v>14</v>
      </c>
      <c r="G18" s="15">
        <v>274590</v>
      </c>
    </row>
    <row r="19" spans="2:8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</row>
    <row r="20" spans="2:8" x14ac:dyDescent="0.35">
      <c r="B20" s="8" t="s">
        <v>21</v>
      </c>
      <c r="C20" s="12"/>
      <c r="D20" s="12"/>
      <c r="E20" s="12"/>
      <c r="F20" s="7" t="s">
        <v>14</v>
      </c>
      <c r="G20" s="3">
        <v>230000</v>
      </c>
    </row>
    <row r="21" spans="2:8" x14ac:dyDescent="0.35">
      <c r="B21" s="17" t="s">
        <v>22</v>
      </c>
      <c r="C21" s="13"/>
      <c r="D21" s="13"/>
      <c r="E21" s="13"/>
      <c r="F21" s="14" t="s">
        <v>14</v>
      </c>
      <c r="G21" s="15">
        <v>220000</v>
      </c>
    </row>
    <row r="22" spans="2:8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8" x14ac:dyDescent="0.35">
      <c r="B23" s="17" t="s">
        <v>24</v>
      </c>
      <c r="C23" s="13"/>
      <c r="D23" s="13"/>
      <c r="E23" s="13"/>
      <c r="F23" s="14" t="s">
        <v>14</v>
      </c>
      <c r="G23" s="15">
        <v>240000</v>
      </c>
    </row>
    <row r="24" spans="2:8" x14ac:dyDescent="0.35">
      <c r="B24" s="17" t="s">
        <v>25</v>
      </c>
      <c r="C24" s="13"/>
      <c r="D24" s="13"/>
      <c r="E24" s="13"/>
      <c r="F24" s="14" t="s">
        <v>14</v>
      </c>
      <c r="G24" s="15">
        <v>275000</v>
      </c>
    </row>
    <row r="25" spans="2:8" x14ac:dyDescent="0.35">
      <c r="B25" s="17" t="s">
        <v>26</v>
      </c>
      <c r="C25" s="13"/>
      <c r="D25" s="13"/>
      <c r="E25" s="13"/>
      <c r="F25" s="14" t="s">
        <v>14</v>
      </c>
      <c r="G25" s="15">
        <v>255000</v>
      </c>
    </row>
    <row r="26" spans="2:8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8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</row>
    <row r="28" spans="2:8" x14ac:dyDescent="0.35">
      <c r="B28" s="17" t="s">
        <v>29</v>
      </c>
      <c r="C28" s="13"/>
      <c r="D28" s="13"/>
      <c r="E28" s="13"/>
      <c r="F28" s="14" t="s">
        <v>14</v>
      </c>
      <c r="G28" s="15">
        <v>220000</v>
      </c>
    </row>
    <row r="29" spans="2:8" x14ac:dyDescent="0.35">
      <c r="B29" s="17" t="s">
        <v>30</v>
      </c>
      <c r="C29" s="13"/>
      <c r="D29" s="13"/>
      <c r="E29" s="13"/>
      <c r="F29" s="14" t="s">
        <v>14</v>
      </c>
      <c r="G29" s="15">
        <v>255000</v>
      </c>
    </row>
    <row r="30" spans="2:8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8" x14ac:dyDescent="0.35">
      <c r="B31" s="17" t="s">
        <v>32</v>
      </c>
      <c r="C31" s="13"/>
      <c r="D31" s="13"/>
      <c r="E31" s="13"/>
      <c r="F31" s="14" t="s">
        <v>14</v>
      </c>
      <c r="G31" s="15">
        <v>613800</v>
      </c>
    </row>
    <row r="32" spans="2:8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7" x14ac:dyDescent="0.35">
      <c r="B33" s="17" t="s">
        <v>34</v>
      </c>
      <c r="C33" s="13"/>
      <c r="D33" s="13"/>
      <c r="E33" s="13"/>
      <c r="F33" s="14" t="s">
        <v>14</v>
      </c>
      <c r="G33" s="15">
        <v>241500</v>
      </c>
    </row>
    <row r="34" spans="2:7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7" x14ac:dyDescent="0.35">
      <c r="B35" s="17" t="s">
        <v>36</v>
      </c>
      <c r="C35" s="13"/>
      <c r="D35" s="13"/>
      <c r="E35" s="13"/>
      <c r="F35" s="14" t="s">
        <v>14</v>
      </c>
      <c r="G35" s="19">
        <v>238100</v>
      </c>
    </row>
    <row r="36" spans="2:7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6389240</v>
      </c>
    </row>
    <row r="37" spans="2:7" x14ac:dyDescent="0.35">
      <c r="B37" s="1"/>
      <c r="C37" s="1"/>
      <c r="D37" s="1"/>
      <c r="E37" s="1"/>
      <c r="F37" s="2"/>
      <c r="G37" s="3" t="s">
        <v>38</v>
      </c>
    </row>
    <row r="38" spans="2:7" x14ac:dyDescent="0.35">
      <c r="B38" s="4" t="s">
        <v>39</v>
      </c>
      <c r="C38" s="1"/>
      <c r="D38" s="1"/>
      <c r="E38" s="1"/>
      <c r="F38" s="2"/>
      <c r="G38" s="3"/>
    </row>
    <row r="39" spans="2:7" x14ac:dyDescent="0.35">
      <c r="B39" s="4"/>
      <c r="C39" s="1" t="s">
        <v>43</v>
      </c>
      <c r="D39" s="1"/>
      <c r="E39" s="1"/>
      <c r="F39" s="20" t="s">
        <v>14</v>
      </c>
      <c r="G39" s="15">
        <v>10000</v>
      </c>
    </row>
    <row r="40" spans="2:7" x14ac:dyDescent="0.35">
      <c r="B40" s="4"/>
      <c r="C40" s="1" t="s">
        <v>44</v>
      </c>
      <c r="D40" s="1"/>
      <c r="E40" s="1"/>
      <c r="F40" s="20" t="s">
        <v>14</v>
      </c>
      <c r="G40" s="15">
        <v>12000</v>
      </c>
    </row>
    <row r="41" spans="2:7" x14ac:dyDescent="0.35">
      <c r="B41" s="4"/>
      <c r="C41" s="1" t="s">
        <v>45</v>
      </c>
      <c r="D41" s="1"/>
      <c r="E41" s="1"/>
      <c r="F41" s="20" t="s">
        <v>14</v>
      </c>
      <c r="G41" s="15">
        <f>G19*0.4</f>
        <v>132000</v>
      </c>
    </row>
    <row r="42" spans="2:7" x14ac:dyDescent="0.35">
      <c r="B42" s="4"/>
      <c r="C42" s="1"/>
      <c r="D42" s="1"/>
      <c r="E42" s="1"/>
      <c r="F42" s="20"/>
      <c r="G42" s="19"/>
    </row>
    <row r="43" spans="2:7" x14ac:dyDescent="0.35">
      <c r="B43" s="1" t="s">
        <v>37</v>
      </c>
      <c r="C43" s="1"/>
      <c r="D43" s="1"/>
      <c r="E43" s="1"/>
      <c r="F43" s="20" t="s">
        <v>14</v>
      </c>
      <c r="G43" s="3">
        <f>SUM(G39:G42)</f>
        <v>154000</v>
      </c>
    </row>
    <row r="44" spans="2:7" x14ac:dyDescent="0.35">
      <c r="B44" s="1"/>
      <c r="C44" s="1"/>
      <c r="D44" s="1"/>
      <c r="E44" s="1"/>
      <c r="F44" s="2"/>
      <c r="G44" s="3"/>
    </row>
    <row r="45" spans="2:7" x14ac:dyDescent="0.35">
      <c r="B45" s="4" t="s">
        <v>40</v>
      </c>
      <c r="C45" s="1"/>
      <c r="D45" s="1"/>
      <c r="E45" s="1"/>
      <c r="F45" s="2"/>
      <c r="G45" s="3"/>
    </row>
    <row r="46" spans="2:7" x14ac:dyDescent="0.35">
      <c r="B46" s="1"/>
      <c r="C46" s="1"/>
      <c r="D46" s="1"/>
      <c r="E46" s="1"/>
      <c r="F46" s="2"/>
      <c r="G46" s="3"/>
    </row>
    <row r="47" spans="2:7" x14ac:dyDescent="0.35">
      <c r="B47" s="1" t="s">
        <v>41</v>
      </c>
      <c r="C47" s="1"/>
      <c r="D47" s="1"/>
      <c r="E47" s="1"/>
      <c r="F47" s="2" t="s">
        <v>14</v>
      </c>
      <c r="G47" s="21">
        <f>G36</f>
        <v>6389240</v>
      </c>
    </row>
    <row r="48" spans="2:7" ht="15" thickBot="1" x14ac:dyDescent="0.4">
      <c r="B48" s="22" t="s">
        <v>42</v>
      </c>
      <c r="C48" s="22"/>
      <c r="D48" s="22"/>
      <c r="E48" s="22"/>
      <c r="F48" s="23" t="s">
        <v>14</v>
      </c>
      <c r="G48" s="24">
        <f>G43</f>
        <v>154000</v>
      </c>
    </row>
    <row r="49" spans="2:7" x14ac:dyDescent="0.35">
      <c r="B49" s="1" t="s">
        <v>37</v>
      </c>
      <c r="C49" s="1"/>
      <c r="D49" s="1"/>
      <c r="E49" s="1"/>
      <c r="F49" s="2" t="s">
        <v>14</v>
      </c>
      <c r="G49" s="21">
        <f>G47-G48</f>
        <v>6235240</v>
      </c>
    </row>
  </sheetData>
  <hyperlinks>
    <hyperlink ref="D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opLeftCell="A22" workbookViewId="0">
      <selection activeCell="O20" sqref="O20"/>
    </sheetView>
  </sheetViews>
  <sheetFormatPr baseColWidth="10" defaultRowHeight="14.5" x14ac:dyDescent="0.35"/>
  <cols>
    <col min="1" max="1" width="2.8164062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350000</v>
      </c>
      <c r="H15" t="s">
        <v>46</v>
      </c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t="s">
        <v>46</v>
      </c>
    </row>
    <row r="17" spans="2:10" x14ac:dyDescent="0.35">
      <c r="B17" s="8" t="s">
        <v>18</v>
      </c>
      <c r="C17" s="13"/>
      <c r="D17" s="13"/>
      <c r="E17" s="13"/>
      <c r="F17" s="14" t="s">
        <v>14</v>
      </c>
      <c r="G17" s="15">
        <v>0</v>
      </c>
      <c r="H17" t="s">
        <v>62</v>
      </c>
    </row>
    <row r="18" spans="2:10" x14ac:dyDescent="0.35">
      <c r="B18" s="8" t="s">
        <v>19</v>
      </c>
      <c r="C18" s="16"/>
      <c r="D18" s="16"/>
      <c r="E18" s="16"/>
      <c r="F18" s="14" t="s">
        <v>14</v>
      </c>
      <c r="G18" s="15">
        <v>320000</v>
      </c>
    </row>
    <row r="19" spans="2:10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10" x14ac:dyDescent="0.35">
      <c r="B20" s="8" t="s">
        <v>21</v>
      </c>
      <c r="C20" s="12"/>
      <c r="D20" s="12"/>
      <c r="E20" s="12"/>
      <c r="F20" s="7" t="s">
        <v>14</v>
      </c>
      <c r="G20" s="32" t="s">
        <v>58</v>
      </c>
      <c r="H20" s="31"/>
      <c r="I20" s="31"/>
      <c r="J20" s="31"/>
    </row>
    <row r="21" spans="2:10" x14ac:dyDescent="0.35">
      <c r="B21" s="17" t="s">
        <v>22</v>
      </c>
      <c r="C21" s="13"/>
      <c r="D21" s="13"/>
      <c r="E21" s="13"/>
      <c r="F21" s="14" t="s">
        <v>14</v>
      </c>
      <c r="G21" s="32" t="s">
        <v>59</v>
      </c>
      <c r="H21" s="31"/>
      <c r="I21" s="31"/>
      <c r="J21" s="31"/>
    </row>
    <row r="22" spans="2:10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10" x14ac:dyDescent="0.35">
      <c r="B23" s="17" t="s">
        <v>24</v>
      </c>
      <c r="C23" s="13"/>
      <c r="D23" s="13"/>
      <c r="E23" s="13"/>
      <c r="F23" s="14" t="s">
        <v>14</v>
      </c>
      <c r="G23" s="15">
        <v>240000</v>
      </c>
      <c r="H23" t="s">
        <v>46</v>
      </c>
    </row>
    <row r="24" spans="2:10" x14ac:dyDescent="0.35">
      <c r="B24" s="17" t="s">
        <v>25</v>
      </c>
      <c r="C24" s="13"/>
      <c r="D24" s="13"/>
      <c r="E24" s="13"/>
      <c r="F24" s="14" t="s">
        <v>14</v>
      </c>
      <c r="G24" s="15">
        <v>310000</v>
      </c>
    </row>
    <row r="25" spans="2:10" x14ac:dyDescent="0.35">
      <c r="B25" s="17" t="s">
        <v>26</v>
      </c>
      <c r="C25" s="13"/>
      <c r="D25" s="13"/>
      <c r="E25" s="13"/>
      <c r="F25" s="14" t="s">
        <v>14</v>
      </c>
      <c r="G25" s="32" t="s">
        <v>60</v>
      </c>
      <c r="H25" s="31"/>
      <c r="I25" s="31"/>
      <c r="J25" s="31"/>
    </row>
    <row r="26" spans="2:10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10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  <c r="H27" t="s">
        <v>46</v>
      </c>
    </row>
    <row r="28" spans="2:10" x14ac:dyDescent="0.35">
      <c r="B28" s="17" t="s">
        <v>29</v>
      </c>
      <c r="C28" s="13"/>
      <c r="D28" s="13"/>
      <c r="E28" s="13"/>
      <c r="F28" s="14" t="s">
        <v>14</v>
      </c>
      <c r="G28" s="15">
        <v>265000</v>
      </c>
    </row>
    <row r="29" spans="2:10" x14ac:dyDescent="0.35">
      <c r="B29" s="17" t="s">
        <v>30</v>
      </c>
      <c r="C29" s="13"/>
      <c r="D29" s="13"/>
      <c r="E29" s="13"/>
      <c r="F29" s="14" t="s">
        <v>14</v>
      </c>
      <c r="G29" s="15">
        <v>270000</v>
      </c>
    </row>
    <row r="30" spans="2:10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10" x14ac:dyDescent="0.35">
      <c r="B31" s="17" t="s">
        <v>32</v>
      </c>
      <c r="C31" s="13"/>
      <c r="D31" s="13"/>
      <c r="E31" s="13"/>
      <c r="F31" s="14" t="s">
        <v>14</v>
      </c>
      <c r="G31" s="15">
        <v>350000</v>
      </c>
    </row>
    <row r="32" spans="2:10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7" x14ac:dyDescent="0.35">
      <c r="B33" s="17" t="s">
        <v>34</v>
      </c>
      <c r="C33" s="13"/>
      <c r="D33" s="13"/>
      <c r="E33" s="13"/>
      <c r="F33" s="14" t="s">
        <v>14</v>
      </c>
      <c r="G33" s="15">
        <v>265000</v>
      </c>
    </row>
    <row r="34" spans="2:7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7" x14ac:dyDescent="0.35">
      <c r="B35" s="17" t="s">
        <v>36</v>
      </c>
      <c r="C35" s="13"/>
      <c r="D35" s="13"/>
      <c r="E35" s="13"/>
      <c r="F35" s="14" t="s">
        <v>14</v>
      </c>
      <c r="G35" s="19">
        <v>300000</v>
      </c>
    </row>
    <row r="36" spans="2:7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5385000</v>
      </c>
    </row>
    <row r="37" spans="2:7" x14ac:dyDescent="0.35">
      <c r="B37" s="1"/>
      <c r="C37" s="1"/>
      <c r="D37" s="1"/>
      <c r="E37" s="1"/>
      <c r="F37" s="2"/>
      <c r="G37" s="3" t="s">
        <v>38</v>
      </c>
    </row>
    <row r="38" spans="2:7" x14ac:dyDescent="0.35">
      <c r="B38" s="4" t="s">
        <v>39</v>
      </c>
      <c r="C38" s="1"/>
      <c r="D38" s="1"/>
      <c r="E38" s="1"/>
      <c r="F38" s="2"/>
      <c r="G38" s="3"/>
    </row>
    <row r="39" spans="2:7" x14ac:dyDescent="0.35">
      <c r="B39" s="4"/>
      <c r="C39" s="1"/>
      <c r="D39" s="1"/>
      <c r="E39" s="1"/>
      <c r="F39" s="20" t="s">
        <v>14</v>
      </c>
      <c r="G39" s="15"/>
    </row>
    <row r="40" spans="2:7" x14ac:dyDescent="0.35">
      <c r="B40" s="4"/>
      <c r="C40" s="1"/>
      <c r="D40" s="1"/>
      <c r="E40" s="1"/>
      <c r="F40" s="20" t="s">
        <v>14</v>
      </c>
      <c r="G40" s="15"/>
    </row>
    <row r="41" spans="2:7" x14ac:dyDescent="0.35">
      <c r="B41" s="4"/>
      <c r="C41" s="1"/>
      <c r="D41" s="1"/>
      <c r="E41" s="1"/>
      <c r="F41" s="20" t="s">
        <v>14</v>
      </c>
      <c r="G41" s="15"/>
    </row>
    <row r="42" spans="2:7" x14ac:dyDescent="0.35">
      <c r="B42" s="4"/>
      <c r="C42" s="1"/>
      <c r="D42" s="1"/>
      <c r="E42" s="1"/>
      <c r="F42" s="20" t="s">
        <v>14</v>
      </c>
      <c r="G42" s="19"/>
    </row>
    <row r="43" spans="2:7" x14ac:dyDescent="0.35">
      <c r="B43" s="1" t="s">
        <v>37</v>
      </c>
      <c r="C43" s="1"/>
      <c r="D43" s="1"/>
      <c r="E43" s="1"/>
      <c r="F43" s="20" t="s">
        <v>14</v>
      </c>
      <c r="G43" s="3">
        <f>SUM(G39:G42)</f>
        <v>0</v>
      </c>
    </row>
    <row r="44" spans="2:7" x14ac:dyDescent="0.35">
      <c r="B44" s="1"/>
      <c r="C44" s="1"/>
      <c r="D44" s="1"/>
      <c r="E44" s="1"/>
      <c r="F44" s="2"/>
      <c r="G44" s="3"/>
    </row>
    <row r="45" spans="2:7" x14ac:dyDescent="0.35">
      <c r="B45" s="4" t="s">
        <v>40</v>
      </c>
      <c r="C45" s="1"/>
      <c r="D45" s="1"/>
      <c r="E45" s="1"/>
      <c r="F45" s="2"/>
      <c r="G45" s="3"/>
    </row>
    <row r="46" spans="2:7" x14ac:dyDescent="0.35">
      <c r="B46" s="1"/>
      <c r="C46" s="1"/>
      <c r="D46" s="1"/>
      <c r="E46" s="1"/>
      <c r="F46" s="2"/>
      <c r="G46" s="3"/>
    </row>
    <row r="47" spans="2:7" x14ac:dyDescent="0.35">
      <c r="B47" s="1" t="s">
        <v>41</v>
      </c>
      <c r="C47" s="1"/>
      <c r="D47" s="1"/>
      <c r="E47" s="1"/>
      <c r="F47" s="2" t="s">
        <v>14</v>
      </c>
      <c r="G47" s="21">
        <f>G36</f>
        <v>5385000</v>
      </c>
    </row>
    <row r="48" spans="2:7" ht="15" thickBot="1" x14ac:dyDescent="0.4">
      <c r="B48" s="22" t="s">
        <v>42</v>
      </c>
      <c r="C48" s="22"/>
      <c r="D48" s="22"/>
      <c r="E48" s="22"/>
      <c r="F48" s="23" t="s">
        <v>14</v>
      </c>
      <c r="G48" s="24">
        <f>G43</f>
        <v>0</v>
      </c>
    </row>
    <row r="49" spans="2:7" x14ac:dyDescent="0.35">
      <c r="B49" s="1" t="s">
        <v>37</v>
      </c>
      <c r="C49" s="1"/>
      <c r="D49" s="1"/>
      <c r="E49" s="1"/>
      <c r="F49" s="2" t="s">
        <v>14</v>
      </c>
      <c r="G49" s="21">
        <f>G47-G48</f>
        <v>5385000</v>
      </c>
    </row>
  </sheetData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opLeftCell="A10" workbookViewId="0">
      <selection activeCell="L16" sqref="L16"/>
    </sheetView>
  </sheetViews>
  <sheetFormatPr baseColWidth="10" defaultRowHeight="14.5" x14ac:dyDescent="0.35"/>
  <cols>
    <col min="1" max="1" width="2.8164062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0</v>
      </c>
      <c r="H15" t="s">
        <v>62</v>
      </c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t="s">
        <v>46</v>
      </c>
    </row>
    <row r="17" spans="2:10" x14ac:dyDescent="0.35">
      <c r="B17" s="8" t="s">
        <v>18</v>
      </c>
      <c r="C17" s="13"/>
      <c r="D17" s="13"/>
      <c r="E17" s="13"/>
      <c r="F17" s="14" t="s">
        <v>14</v>
      </c>
      <c r="G17" s="15">
        <v>0</v>
      </c>
      <c r="H17" t="s">
        <v>62</v>
      </c>
    </row>
    <row r="18" spans="2:10" x14ac:dyDescent="0.35">
      <c r="B18" s="8" t="s">
        <v>19</v>
      </c>
      <c r="C18" s="16"/>
      <c r="D18" s="16"/>
      <c r="E18" s="16"/>
      <c r="F18" s="14" t="s">
        <v>14</v>
      </c>
      <c r="G18" s="15">
        <v>320000</v>
      </c>
    </row>
    <row r="19" spans="2:10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10" x14ac:dyDescent="0.35">
      <c r="B20" s="8" t="s">
        <v>21</v>
      </c>
      <c r="C20" s="12"/>
      <c r="D20" s="12"/>
      <c r="E20" s="12"/>
      <c r="F20" s="7" t="s">
        <v>14</v>
      </c>
      <c r="G20" s="32" t="s">
        <v>58</v>
      </c>
      <c r="H20" s="31"/>
      <c r="I20" s="31"/>
      <c r="J20" s="31"/>
    </row>
    <row r="21" spans="2:10" x14ac:dyDescent="0.35">
      <c r="B21" s="17" t="s">
        <v>22</v>
      </c>
      <c r="C21" s="13"/>
      <c r="D21" s="13"/>
      <c r="E21" s="13"/>
      <c r="F21" s="14" t="s">
        <v>14</v>
      </c>
      <c r="G21" s="32" t="s">
        <v>59</v>
      </c>
      <c r="H21" s="31"/>
      <c r="I21" s="31"/>
      <c r="J21" s="31"/>
    </row>
    <row r="22" spans="2:10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10" x14ac:dyDescent="0.35">
      <c r="B23" s="17" t="s">
        <v>24</v>
      </c>
      <c r="C23" s="13"/>
      <c r="D23" s="13"/>
      <c r="E23" s="13"/>
      <c r="F23" s="14" t="s">
        <v>14</v>
      </c>
      <c r="G23" s="15">
        <v>240000</v>
      </c>
      <c r="H23" t="s">
        <v>46</v>
      </c>
    </row>
    <row r="24" spans="2:10" x14ac:dyDescent="0.35">
      <c r="B24" s="17" t="s">
        <v>25</v>
      </c>
      <c r="C24" s="13"/>
      <c r="D24" s="13"/>
      <c r="E24" s="13"/>
      <c r="F24" s="14" t="s">
        <v>14</v>
      </c>
      <c r="G24" s="15">
        <v>310000</v>
      </c>
    </row>
    <row r="25" spans="2:10" x14ac:dyDescent="0.35">
      <c r="B25" s="17" t="s">
        <v>26</v>
      </c>
      <c r="C25" s="13"/>
      <c r="D25" s="13"/>
      <c r="E25" s="13"/>
      <c r="F25" s="14" t="s">
        <v>14</v>
      </c>
      <c r="G25" s="32" t="s">
        <v>60</v>
      </c>
      <c r="H25" s="31"/>
      <c r="I25" s="31"/>
      <c r="J25" s="31"/>
    </row>
    <row r="26" spans="2:10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10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  <c r="H27" t="s">
        <v>46</v>
      </c>
    </row>
    <row r="28" spans="2:10" x14ac:dyDescent="0.35">
      <c r="B28" s="17" t="s">
        <v>29</v>
      </c>
      <c r="C28" s="13"/>
      <c r="D28" s="13"/>
      <c r="E28" s="13"/>
      <c r="F28" s="14" t="s">
        <v>14</v>
      </c>
      <c r="G28" s="15">
        <v>265000</v>
      </c>
    </row>
    <row r="29" spans="2:10" x14ac:dyDescent="0.35">
      <c r="B29" s="17" t="s">
        <v>30</v>
      </c>
      <c r="C29" s="13"/>
      <c r="D29" s="13"/>
      <c r="E29" s="13"/>
      <c r="F29" s="14" t="s">
        <v>14</v>
      </c>
      <c r="G29" s="15">
        <v>270000</v>
      </c>
    </row>
    <row r="30" spans="2:10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10" x14ac:dyDescent="0.35">
      <c r="B31" s="17" t="s">
        <v>32</v>
      </c>
      <c r="C31" s="13"/>
      <c r="D31" s="13"/>
      <c r="E31" s="13"/>
      <c r="F31" s="14" t="s">
        <v>14</v>
      </c>
      <c r="G31" s="15">
        <v>350000</v>
      </c>
    </row>
    <row r="32" spans="2:10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7" x14ac:dyDescent="0.35">
      <c r="B33" s="17" t="s">
        <v>34</v>
      </c>
      <c r="C33" s="13"/>
      <c r="D33" s="13"/>
      <c r="E33" s="13"/>
      <c r="F33" s="14" t="s">
        <v>14</v>
      </c>
      <c r="G33" s="15">
        <v>265000</v>
      </c>
    </row>
    <row r="34" spans="2:7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7" x14ac:dyDescent="0.35">
      <c r="B35" s="17" t="s">
        <v>36</v>
      </c>
      <c r="C35" s="13"/>
      <c r="D35" s="13"/>
      <c r="E35" s="13"/>
      <c r="F35" s="14" t="s">
        <v>14</v>
      </c>
      <c r="G35" s="19">
        <v>300000</v>
      </c>
    </row>
    <row r="36" spans="2:7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5035000</v>
      </c>
    </row>
    <row r="37" spans="2:7" x14ac:dyDescent="0.35">
      <c r="B37" s="1"/>
      <c r="C37" s="1"/>
      <c r="D37" s="1"/>
      <c r="E37" s="1"/>
      <c r="F37" s="2"/>
      <c r="G37" s="3" t="s">
        <v>38</v>
      </c>
    </row>
    <row r="38" spans="2:7" x14ac:dyDescent="0.35">
      <c r="B38" s="4" t="s">
        <v>39</v>
      </c>
      <c r="C38" s="1"/>
      <c r="D38" s="1"/>
      <c r="E38" s="1"/>
      <c r="F38" s="2"/>
      <c r="G38" s="3"/>
    </row>
    <row r="39" spans="2:7" x14ac:dyDescent="0.35">
      <c r="B39" s="4"/>
      <c r="C39" s="1"/>
      <c r="D39" s="1"/>
      <c r="E39" s="1"/>
      <c r="F39" s="20" t="s">
        <v>14</v>
      </c>
      <c r="G39" s="15"/>
    </row>
    <row r="40" spans="2:7" x14ac:dyDescent="0.35">
      <c r="B40" s="4"/>
      <c r="C40" s="1"/>
      <c r="D40" s="1"/>
      <c r="E40" s="1"/>
      <c r="F40" s="20" t="s">
        <v>14</v>
      </c>
      <c r="G40" s="15"/>
    </row>
    <row r="41" spans="2:7" x14ac:dyDescent="0.35">
      <c r="B41" s="4"/>
      <c r="C41" s="1"/>
      <c r="D41" s="1"/>
      <c r="E41" s="1"/>
      <c r="F41" s="20" t="s">
        <v>14</v>
      </c>
      <c r="G41" s="15"/>
    </row>
    <row r="42" spans="2:7" x14ac:dyDescent="0.35">
      <c r="B42" s="4"/>
      <c r="C42" s="1"/>
      <c r="D42" s="1"/>
      <c r="E42" s="1"/>
      <c r="F42" s="20" t="s">
        <v>14</v>
      </c>
      <c r="G42" s="19"/>
    </row>
    <row r="43" spans="2:7" x14ac:dyDescent="0.35">
      <c r="B43" s="1" t="s">
        <v>37</v>
      </c>
      <c r="C43" s="1"/>
      <c r="D43" s="1"/>
      <c r="E43" s="1"/>
      <c r="F43" s="20" t="s">
        <v>14</v>
      </c>
      <c r="G43" s="3">
        <f>SUM(G39:G42)</f>
        <v>0</v>
      </c>
    </row>
    <row r="44" spans="2:7" x14ac:dyDescent="0.35">
      <c r="B44" s="1"/>
      <c r="C44" s="1"/>
      <c r="D44" s="1"/>
      <c r="E44" s="1"/>
      <c r="F44" s="2"/>
      <c r="G44" s="3"/>
    </row>
    <row r="45" spans="2:7" x14ac:dyDescent="0.35">
      <c r="B45" s="4" t="s">
        <v>40</v>
      </c>
      <c r="C45" s="1"/>
      <c r="D45" s="1"/>
      <c r="E45" s="1"/>
      <c r="F45" s="2"/>
      <c r="G45" s="3"/>
    </row>
    <row r="46" spans="2:7" x14ac:dyDescent="0.35">
      <c r="B46" s="1"/>
      <c r="C46" s="1"/>
      <c r="D46" s="1"/>
      <c r="E46" s="1"/>
      <c r="F46" s="2"/>
      <c r="G46" s="3"/>
    </row>
    <row r="47" spans="2:7" x14ac:dyDescent="0.35">
      <c r="B47" s="1" t="s">
        <v>41</v>
      </c>
      <c r="C47" s="1"/>
      <c r="D47" s="1"/>
      <c r="E47" s="1"/>
      <c r="F47" s="2" t="s">
        <v>14</v>
      </c>
      <c r="G47" s="21">
        <f>G36</f>
        <v>5035000</v>
      </c>
    </row>
    <row r="48" spans="2:7" ht="15" thickBot="1" x14ac:dyDescent="0.4">
      <c r="B48" s="22" t="s">
        <v>42</v>
      </c>
      <c r="C48" s="22"/>
      <c r="D48" s="22"/>
      <c r="E48" s="22"/>
      <c r="F48" s="23" t="s">
        <v>14</v>
      </c>
      <c r="G48" s="24">
        <f>G43</f>
        <v>0</v>
      </c>
    </row>
    <row r="49" spans="2:7" x14ac:dyDescent="0.35">
      <c r="B49" s="1" t="s">
        <v>37</v>
      </c>
      <c r="C49" s="1"/>
      <c r="D49" s="1"/>
      <c r="E49" s="1"/>
      <c r="F49" s="2" t="s">
        <v>14</v>
      </c>
      <c r="G49" s="21">
        <f>G47-G48</f>
        <v>5035000</v>
      </c>
    </row>
  </sheetData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abSelected="1" workbookViewId="0">
      <selection activeCell="J10" sqref="J10:J11"/>
    </sheetView>
  </sheetViews>
  <sheetFormatPr baseColWidth="10" defaultRowHeight="14.5" x14ac:dyDescent="0.35"/>
  <cols>
    <col min="1" max="1" width="2.8164062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0</v>
      </c>
      <c r="H15" t="s">
        <v>62</v>
      </c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t="s">
        <v>46</v>
      </c>
    </row>
    <row r="17" spans="2:10" x14ac:dyDescent="0.35">
      <c r="B17" s="8" t="s">
        <v>18</v>
      </c>
      <c r="C17" s="13"/>
      <c r="D17" s="13"/>
      <c r="E17" s="13"/>
      <c r="F17" s="14" t="s">
        <v>14</v>
      </c>
      <c r="G17" s="15">
        <v>0</v>
      </c>
      <c r="H17" t="s">
        <v>62</v>
      </c>
    </row>
    <row r="18" spans="2:10" x14ac:dyDescent="0.35">
      <c r="B18" s="8" t="s">
        <v>19</v>
      </c>
      <c r="C18" s="16"/>
      <c r="D18" s="16"/>
      <c r="E18" s="16"/>
      <c r="F18" s="14" t="s">
        <v>14</v>
      </c>
      <c r="G18" s="15">
        <v>320000</v>
      </c>
    </row>
    <row r="19" spans="2:10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10" x14ac:dyDescent="0.35">
      <c r="B20" s="8" t="s">
        <v>21</v>
      </c>
      <c r="C20" s="12"/>
      <c r="D20" s="12"/>
      <c r="E20" s="12"/>
      <c r="F20" s="7" t="s">
        <v>14</v>
      </c>
      <c r="G20" s="32" t="s">
        <v>58</v>
      </c>
      <c r="H20" s="31"/>
      <c r="I20" s="31"/>
      <c r="J20" s="31"/>
    </row>
    <row r="21" spans="2:10" x14ac:dyDescent="0.35">
      <c r="B21" s="17" t="s">
        <v>22</v>
      </c>
      <c r="C21" s="13"/>
      <c r="D21" s="13"/>
      <c r="E21" s="13"/>
      <c r="F21" s="14" t="s">
        <v>14</v>
      </c>
      <c r="G21" s="32" t="s">
        <v>59</v>
      </c>
      <c r="H21" s="31"/>
      <c r="I21" s="31"/>
      <c r="J21" s="31"/>
    </row>
    <row r="22" spans="2:10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10" x14ac:dyDescent="0.35">
      <c r="B23" s="17" t="s">
        <v>24</v>
      </c>
      <c r="C23" s="13"/>
      <c r="D23" s="13"/>
      <c r="E23" s="13"/>
      <c r="F23" s="14" t="s">
        <v>14</v>
      </c>
      <c r="G23" s="15">
        <v>240000</v>
      </c>
      <c r="H23" t="s">
        <v>46</v>
      </c>
    </row>
    <row r="24" spans="2:10" x14ac:dyDescent="0.35">
      <c r="B24" s="17" t="s">
        <v>25</v>
      </c>
      <c r="C24" s="13"/>
      <c r="D24" s="13"/>
      <c r="E24" s="13"/>
      <c r="F24" s="14" t="s">
        <v>14</v>
      </c>
      <c r="G24" s="15">
        <v>310000</v>
      </c>
    </row>
    <row r="25" spans="2:10" x14ac:dyDescent="0.35">
      <c r="B25" s="17" t="s">
        <v>26</v>
      </c>
      <c r="C25" s="13"/>
      <c r="D25" s="13"/>
      <c r="E25" s="13"/>
      <c r="F25" s="14" t="s">
        <v>14</v>
      </c>
      <c r="G25" s="32" t="s">
        <v>60</v>
      </c>
      <c r="H25" s="31"/>
      <c r="I25" s="31"/>
      <c r="J25" s="31"/>
    </row>
    <row r="26" spans="2:10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10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  <c r="H27" t="s">
        <v>46</v>
      </c>
    </row>
    <row r="28" spans="2:10" x14ac:dyDescent="0.35">
      <c r="B28" s="17" t="s">
        <v>29</v>
      </c>
      <c r="C28" s="13"/>
      <c r="D28" s="13"/>
      <c r="E28" s="13"/>
      <c r="F28" s="14" t="s">
        <v>14</v>
      </c>
      <c r="G28" s="15">
        <v>265000</v>
      </c>
    </row>
    <row r="29" spans="2:10" x14ac:dyDescent="0.35">
      <c r="B29" s="17" t="s">
        <v>30</v>
      </c>
      <c r="C29" s="13"/>
      <c r="D29" s="13"/>
      <c r="E29" s="13"/>
      <c r="F29" s="14" t="s">
        <v>14</v>
      </c>
      <c r="G29" s="15">
        <v>270000</v>
      </c>
    </row>
    <row r="30" spans="2:10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10" x14ac:dyDescent="0.35">
      <c r="B31" s="17" t="s">
        <v>32</v>
      </c>
      <c r="C31" s="13"/>
      <c r="D31" s="13"/>
      <c r="E31" s="13"/>
      <c r="F31" s="14" t="s">
        <v>14</v>
      </c>
      <c r="G31" s="15">
        <v>350000</v>
      </c>
    </row>
    <row r="32" spans="2:10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7" x14ac:dyDescent="0.35">
      <c r="B33" s="17" t="s">
        <v>34</v>
      </c>
      <c r="C33" s="13"/>
      <c r="D33" s="13"/>
      <c r="E33" s="13"/>
      <c r="F33" s="14" t="s">
        <v>14</v>
      </c>
      <c r="G33" s="15">
        <v>265000</v>
      </c>
    </row>
    <row r="34" spans="2:7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7" x14ac:dyDescent="0.35">
      <c r="B35" s="17" t="s">
        <v>36</v>
      </c>
      <c r="C35" s="13"/>
      <c r="D35" s="13"/>
      <c r="E35" s="13"/>
      <c r="F35" s="14" t="s">
        <v>14</v>
      </c>
      <c r="G35" s="19">
        <v>300000</v>
      </c>
    </row>
    <row r="36" spans="2:7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5035000</v>
      </c>
    </row>
    <row r="37" spans="2:7" x14ac:dyDescent="0.35">
      <c r="B37" s="1"/>
      <c r="C37" s="1"/>
      <c r="D37" s="1"/>
      <c r="E37" s="1"/>
      <c r="F37" s="2"/>
      <c r="G37" s="3" t="s">
        <v>38</v>
      </c>
    </row>
    <row r="38" spans="2:7" x14ac:dyDescent="0.35">
      <c r="B38" s="4" t="s">
        <v>39</v>
      </c>
      <c r="C38" s="1"/>
      <c r="D38" s="1"/>
      <c r="E38" s="1"/>
      <c r="F38" s="2"/>
      <c r="G38" s="3"/>
    </row>
    <row r="39" spans="2:7" x14ac:dyDescent="0.35">
      <c r="B39" s="4"/>
      <c r="C39" s="1"/>
      <c r="D39" s="1"/>
      <c r="E39" s="1"/>
      <c r="F39" s="20" t="s">
        <v>14</v>
      </c>
      <c r="G39" s="15"/>
    </row>
    <row r="40" spans="2:7" x14ac:dyDescent="0.35">
      <c r="B40" s="4"/>
      <c r="C40" s="1"/>
      <c r="D40" s="1"/>
      <c r="E40" s="1"/>
      <c r="F40" s="20" t="s">
        <v>14</v>
      </c>
      <c r="G40" s="15"/>
    </row>
    <row r="41" spans="2:7" x14ac:dyDescent="0.35">
      <c r="B41" s="4"/>
      <c r="C41" s="1"/>
      <c r="D41" s="1"/>
      <c r="E41" s="1"/>
      <c r="F41" s="20" t="s">
        <v>14</v>
      </c>
      <c r="G41" s="15"/>
    </row>
    <row r="42" spans="2:7" x14ac:dyDescent="0.35">
      <c r="B42" s="4"/>
      <c r="C42" s="1"/>
      <c r="D42" s="1"/>
      <c r="E42" s="1"/>
      <c r="F42" s="20" t="s">
        <v>14</v>
      </c>
      <c r="G42" s="19"/>
    </row>
    <row r="43" spans="2:7" x14ac:dyDescent="0.35">
      <c r="B43" s="1" t="s">
        <v>37</v>
      </c>
      <c r="C43" s="1"/>
      <c r="D43" s="1"/>
      <c r="E43" s="1"/>
      <c r="F43" s="20" t="s">
        <v>14</v>
      </c>
      <c r="G43" s="3">
        <f>SUM(G39:G42)</f>
        <v>0</v>
      </c>
    </row>
    <row r="44" spans="2:7" x14ac:dyDescent="0.35">
      <c r="B44" s="1"/>
      <c r="C44" s="1"/>
      <c r="D44" s="1"/>
      <c r="E44" s="1"/>
      <c r="F44" s="2"/>
      <c r="G44" s="3"/>
    </row>
    <row r="45" spans="2:7" x14ac:dyDescent="0.35">
      <c r="B45" s="4" t="s">
        <v>40</v>
      </c>
      <c r="C45" s="1"/>
      <c r="D45" s="1"/>
      <c r="E45" s="1"/>
      <c r="F45" s="2"/>
      <c r="G45" s="3"/>
    </row>
    <row r="46" spans="2:7" x14ac:dyDescent="0.35">
      <c r="B46" s="1"/>
      <c r="C46" s="1"/>
      <c r="D46" s="1"/>
      <c r="E46" s="1"/>
      <c r="F46" s="2"/>
      <c r="G46" s="3"/>
    </row>
    <row r="47" spans="2:7" x14ac:dyDescent="0.35">
      <c r="B47" s="1" t="s">
        <v>41</v>
      </c>
      <c r="C47" s="1"/>
      <c r="D47" s="1"/>
      <c r="E47" s="1"/>
      <c r="F47" s="2" t="s">
        <v>14</v>
      </c>
      <c r="G47" s="21">
        <f>G36</f>
        <v>5035000</v>
      </c>
    </row>
    <row r="48" spans="2:7" ht="15" thickBot="1" x14ac:dyDescent="0.4">
      <c r="B48" s="22" t="s">
        <v>42</v>
      </c>
      <c r="C48" s="22"/>
      <c r="D48" s="22"/>
      <c r="E48" s="22"/>
      <c r="F48" s="23" t="s">
        <v>14</v>
      </c>
      <c r="G48" s="24">
        <f>G43</f>
        <v>0</v>
      </c>
    </row>
    <row r="49" spans="2:7" x14ac:dyDescent="0.35">
      <c r="B49" s="1" t="s">
        <v>37</v>
      </c>
      <c r="C49" s="1"/>
      <c r="D49" s="1"/>
      <c r="E49" s="1"/>
      <c r="F49" s="2" t="s">
        <v>14</v>
      </c>
      <c r="G49" s="21">
        <f>G47-G48</f>
        <v>5035000</v>
      </c>
    </row>
  </sheetData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opLeftCell="A31" workbookViewId="0">
      <selection activeCell="F54" sqref="F54"/>
    </sheetView>
  </sheetViews>
  <sheetFormatPr baseColWidth="10" defaultRowHeight="14.5" x14ac:dyDescent="0.35"/>
  <cols>
    <col min="1" max="1" width="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350000</v>
      </c>
      <c r="H15" s="29"/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s="29"/>
    </row>
    <row r="17" spans="2:8" x14ac:dyDescent="0.35">
      <c r="B17" s="8" t="s">
        <v>18</v>
      </c>
      <c r="C17" s="13"/>
      <c r="D17" s="13"/>
      <c r="E17" s="13"/>
      <c r="F17" s="14" t="s">
        <v>14</v>
      </c>
      <c r="G17" s="15">
        <v>0</v>
      </c>
    </row>
    <row r="18" spans="2:8" x14ac:dyDescent="0.35">
      <c r="B18" s="8" t="s">
        <v>19</v>
      </c>
      <c r="C18" s="16"/>
      <c r="D18" s="16"/>
      <c r="E18" s="16"/>
      <c r="F18" s="14" t="s">
        <v>14</v>
      </c>
      <c r="G18" s="15">
        <v>274590</v>
      </c>
    </row>
    <row r="19" spans="2:8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8" x14ac:dyDescent="0.35">
      <c r="B20" s="8" t="s">
        <v>21</v>
      </c>
      <c r="C20" s="12"/>
      <c r="D20" s="12"/>
      <c r="E20" s="12"/>
      <c r="F20" s="7" t="s">
        <v>14</v>
      </c>
      <c r="G20" s="3">
        <v>230000</v>
      </c>
    </row>
    <row r="21" spans="2:8" x14ac:dyDescent="0.35">
      <c r="B21" s="17" t="s">
        <v>22</v>
      </c>
      <c r="C21" s="13"/>
      <c r="D21" s="13"/>
      <c r="E21" s="13"/>
      <c r="F21" s="14" t="s">
        <v>14</v>
      </c>
      <c r="G21" s="15">
        <v>220000</v>
      </c>
    </row>
    <row r="22" spans="2:8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8" x14ac:dyDescent="0.35">
      <c r="B23" s="17" t="s">
        <v>24</v>
      </c>
      <c r="C23" s="13"/>
      <c r="D23" s="13"/>
      <c r="E23" s="13"/>
      <c r="F23" s="14" t="s">
        <v>14</v>
      </c>
      <c r="G23" s="15">
        <v>255000</v>
      </c>
    </row>
    <row r="24" spans="2:8" x14ac:dyDescent="0.35">
      <c r="B24" s="17" t="s">
        <v>25</v>
      </c>
      <c r="C24" s="13"/>
      <c r="D24" s="13"/>
      <c r="E24" s="13"/>
      <c r="F24" s="14" t="s">
        <v>14</v>
      </c>
      <c r="G24" s="15">
        <v>275000</v>
      </c>
    </row>
    <row r="25" spans="2:8" x14ac:dyDescent="0.35">
      <c r="B25" s="17" t="s">
        <v>26</v>
      </c>
      <c r="C25" s="13"/>
      <c r="D25" s="13"/>
      <c r="E25" s="13"/>
      <c r="F25" s="14" t="s">
        <v>14</v>
      </c>
      <c r="G25" s="15">
        <v>255000</v>
      </c>
    </row>
    <row r="26" spans="2:8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8" x14ac:dyDescent="0.35">
      <c r="B27" s="17" t="s">
        <v>28</v>
      </c>
      <c r="C27" s="13"/>
      <c r="D27" s="13"/>
      <c r="E27" s="13"/>
      <c r="F27" s="14" t="s">
        <v>14</v>
      </c>
      <c r="G27" s="15">
        <v>255000</v>
      </c>
    </row>
    <row r="28" spans="2:8" x14ac:dyDescent="0.35">
      <c r="B28" s="17" t="s">
        <v>29</v>
      </c>
      <c r="C28" s="13"/>
      <c r="D28" s="13"/>
      <c r="E28" s="13"/>
      <c r="F28" s="14" t="s">
        <v>14</v>
      </c>
      <c r="G28" s="15">
        <v>220000</v>
      </c>
    </row>
    <row r="29" spans="2:8" x14ac:dyDescent="0.35">
      <c r="B29" s="17" t="s">
        <v>30</v>
      </c>
      <c r="C29" s="13"/>
      <c r="D29" s="13"/>
      <c r="E29" s="13"/>
      <c r="F29" s="14" t="s">
        <v>14</v>
      </c>
      <c r="G29" s="15">
        <v>255000</v>
      </c>
    </row>
    <row r="30" spans="2:8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8" x14ac:dyDescent="0.35">
      <c r="B31" s="17" t="s">
        <v>32</v>
      </c>
      <c r="C31" s="13"/>
      <c r="D31" s="13"/>
      <c r="E31" s="13"/>
      <c r="F31" s="14" t="s">
        <v>14</v>
      </c>
      <c r="G31" s="18">
        <v>0</v>
      </c>
      <c r="H31" t="s">
        <v>47</v>
      </c>
    </row>
    <row r="32" spans="2:8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8" x14ac:dyDescent="0.35">
      <c r="B33" s="17" t="s">
        <v>34</v>
      </c>
      <c r="C33" s="13"/>
      <c r="D33" s="13"/>
      <c r="E33" s="13"/>
      <c r="F33" s="14" t="s">
        <v>14</v>
      </c>
      <c r="G33" s="15">
        <v>241500</v>
      </c>
      <c r="H33" t="s">
        <v>46</v>
      </c>
    </row>
    <row r="34" spans="2:8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8" x14ac:dyDescent="0.35">
      <c r="B35" s="17" t="s">
        <v>36</v>
      </c>
      <c r="C35" s="13"/>
      <c r="D35" s="13"/>
      <c r="E35" s="13"/>
      <c r="F35" s="14" t="s">
        <v>14</v>
      </c>
      <c r="G35" s="27">
        <v>238100</v>
      </c>
      <c r="H35" t="s">
        <v>48</v>
      </c>
    </row>
    <row r="36" spans="2:8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5524190</v>
      </c>
    </row>
    <row r="37" spans="2:8" x14ac:dyDescent="0.35">
      <c r="B37" s="1"/>
      <c r="C37" s="1"/>
      <c r="D37" s="1"/>
      <c r="E37" s="1"/>
      <c r="F37" s="2"/>
      <c r="G37" s="3" t="s">
        <v>38</v>
      </c>
    </row>
    <row r="38" spans="2:8" x14ac:dyDescent="0.35">
      <c r="B38" s="4" t="s">
        <v>39</v>
      </c>
      <c r="C38" s="1"/>
      <c r="D38" s="1"/>
      <c r="E38" s="1"/>
      <c r="F38" s="2"/>
      <c r="G38" s="3"/>
    </row>
    <row r="39" spans="2:8" x14ac:dyDescent="0.35">
      <c r="B39" s="4"/>
      <c r="C39" s="1" t="s">
        <v>49</v>
      </c>
      <c r="D39" s="1"/>
      <c r="E39" s="1"/>
      <c r="F39" s="20" t="s">
        <v>14</v>
      </c>
      <c r="G39" s="15">
        <v>53550</v>
      </c>
    </row>
    <row r="40" spans="2:8" x14ac:dyDescent="0.35">
      <c r="B40" s="4"/>
      <c r="C40" s="1" t="s">
        <v>50</v>
      </c>
      <c r="D40" s="1"/>
      <c r="E40" s="1"/>
      <c r="F40" s="20" t="s">
        <v>14</v>
      </c>
      <c r="G40" s="15">
        <v>30000</v>
      </c>
    </row>
    <row r="41" spans="2:8" x14ac:dyDescent="0.35">
      <c r="B41" s="4"/>
      <c r="C41" s="1" t="s">
        <v>46</v>
      </c>
      <c r="D41" s="1"/>
      <c r="E41" s="1"/>
      <c r="F41" s="20" t="s">
        <v>14</v>
      </c>
      <c r="G41" s="15">
        <v>0</v>
      </c>
    </row>
    <row r="42" spans="2:8" x14ac:dyDescent="0.35">
      <c r="B42" s="4"/>
      <c r="C42" s="1"/>
      <c r="D42" s="1"/>
      <c r="E42" s="1"/>
      <c r="F42" s="20"/>
      <c r="G42" s="19"/>
    </row>
    <row r="43" spans="2:8" x14ac:dyDescent="0.35">
      <c r="B43" s="1" t="s">
        <v>37</v>
      </c>
      <c r="C43" s="1"/>
      <c r="D43" s="1"/>
      <c r="E43" s="1"/>
      <c r="F43" s="20" t="s">
        <v>14</v>
      </c>
      <c r="G43" s="3">
        <f>SUM(G39:G42)</f>
        <v>83550</v>
      </c>
    </row>
    <row r="44" spans="2:8" x14ac:dyDescent="0.35">
      <c r="B44" s="1"/>
      <c r="C44" s="1"/>
      <c r="D44" s="1"/>
      <c r="E44" s="1"/>
      <c r="F44" s="2"/>
      <c r="G44" s="3"/>
    </row>
    <row r="45" spans="2:8" x14ac:dyDescent="0.35">
      <c r="B45" s="4" t="s">
        <v>40</v>
      </c>
      <c r="C45" s="1"/>
      <c r="D45" s="1"/>
      <c r="E45" s="1"/>
      <c r="F45" s="2"/>
      <c r="G45" s="3"/>
    </row>
    <row r="46" spans="2:8" x14ac:dyDescent="0.35">
      <c r="B46" s="1"/>
      <c r="C46" s="1"/>
      <c r="D46" s="1"/>
      <c r="E46" s="1"/>
      <c r="F46" s="2"/>
      <c r="G46" s="3"/>
    </row>
    <row r="47" spans="2:8" x14ac:dyDescent="0.35">
      <c r="B47" s="1" t="s">
        <v>41</v>
      </c>
      <c r="C47" s="1"/>
      <c r="D47" s="1"/>
      <c r="E47" s="1"/>
      <c r="F47" s="2" t="s">
        <v>14</v>
      </c>
      <c r="G47" s="21">
        <f>G36</f>
        <v>5524190</v>
      </c>
    </row>
    <row r="48" spans="2:8" ht="15" thickBot="1" x14ac:dyDescent="0.4">
      <c r="B48" s="22" t="s">
        <v>42</v>
      </c>
      <c r="C48" s="22"/>
      <c r="D48" s="22"/>
      <c r="E48" s="22"/>
      <c r="F48" s="23" t="s">
        <v>14</v>
      </c>
      <c r="G48" s="24">
        <f>G43</f>
        <v>83550</v>
      </c>
    </row>
    <row r="49" spans="2:7" x14ac:dyDescent="0.35">
      <c r="B49" s="1" t="s">
        <v>37</v>
      </c>
      <c r="C49" s="1"/>
      <c r="D49" s="1"/>
      <c r="E49" s="1"/>
      <c r="F49" s="2" t="s">
        <v>14</v>
      </c>
      <c r="G49" s="21">
        <f>G47-G48</f>
        <v>5440640</v>
      </c>
    </row>
    <row r="50" spans="2:7" x14ac:dyDescent="0.35">
      <c r="D50" t="s">
        <v>46</v>
      </c>
      <c r="G50" s="28" t="s">
        <v>46</v>
      </c>
    </row>
    <row r="51" spans="2:7" x14ac:dyDescent="0.35">
      <c r="G51" s="25" t="s">
        <v>46</v>
      </c>
    </row>
  </sheetData>
  <hyperlinks>
    <hyperlink ref="D8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topLeftCell="A31" workbookViewId="0">
      <selection activeCell="F56" sqref="F56"/>
    </sheetView>
  </sheetViews>
  <sheetFormatPr baseColWidth="10" defaultRowHeight="14.5" x14ac:dyDescent="0.35"/>
  <cols>
    <col min="1" max="1" width="5.726562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350000</v>
      </c>
      <c r="H15" t="s">
        <v>46</v>
      </c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t="s">
        <v>46</v>
      </c>
    </row>
    <row r="17" spans="2:11" x14ac:dyDescent="0.35">
      <c r="B17" s="8" t="s">
        <v>18</v>
      </c>
      <c r="C17" s="13"/>
      <c r="D17" s="13"/>
      <c r="E17" s="13"/>
      <c r="F17" s="14" t="s">
        <v>14</v>
      </c>
      <c r="G17" s="26">
        <v>350000</v>
      </c>
      <c r="H17" t="s">
        <v>61</v>
      </c>
    </row>
    <row r="18" spans="2:11" x14ac:dyDescent="0.35">
      <c r="B18" s="8" t="s">
        <v>19</v>
      </c>
      <c r="C18" s="16"/>
      <c r="D18" s="16"/>
      <c r="E18" s="16"/>
      <c r="F18" s="14" t="s">
        <v>14</v>
      </c>
      <c r="G18" s="15">
        <v>274590</v>
      </c>
      <c r="H18" t="s">
        <v>46</v>
      </c>
    </row>
    <row r="19" spans="2:11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11" x14ac:dyDescent="0.35">
      <c r="B20" s="8" t="s">
        <v>21</v>
      </c>
      <c r="C20" s="12"/>
      <c r="D20" s="12"/>
      <c r="E20" s="12"/>
      <c r="F20" s="7" t="s">
        <v>14</v>
      </c>
      <c r="G20" s="3">
        <v>230000</v>
      </c>
    </row>
    <row r="21" spans="2:11" x14ac:dyDescent="0.35">
      <c r="B21" s="17" t="s">
        <v>22</v>
      </c>
      <c r="C21" s="13"/>
      <c r="D21" s="13"/>
      <c r="E21" s="13"/>
      <c r="F21" s="14" t="s">
        <v>14</v>
      </c>
      <c r="G21" s="15">
        <v>240000</v>
      </c>
    </row>
    <row r="22" spans="2:11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11" x14ac:dyDescent="0.35">
      <c r="B23" s="17" t="s">
        <v>24</v>
      </c>
      <c r="C23" s="13"/>
      <c r="D23" s="13"/>
      <c r="E23" s="13"/>
      <c r="F23" s="14" t="s">
        <v>14</v>
      </c>
      <c r="G23" s="15">
        <v>255000</v>
      </c>
      <c r="H23" t="s">
        <v>46</v>
      </c>
    </row>
    <row r="24" spans="2:11" x14ac:dyDescent="0.35">
      <c r="B24" s="17" t="s">
        <v>25</v>
      </c>
      <c r="C24" s="13"/>
      <c r="D24" s="13"/>
      <c r="E24" s="13"/>
      <c r="F24" s="14" t="s">
        <v>14</v>
      </c>
      <c r="G24" s="15">
        <v>275000</v>
      </c>
    </row>
    <row r="25" spans="2:11" x14ac:dyDescent="0.35">
      <c r="B25" s="17" t="s">
        <v>26</v>
      </c>
      <c r="C25" s="13"/>
      <c r="D25" s="13"/>
      <c r="E25" s="13"/>
      <c r="F25" s="14" t="s">
        <v>14</v>
      </c>
      <c r="G25" s="33">
        <v>255000</v>
      </c>
      <c r="H25" s="32" t="s">
        <v>60</v>
      </c>
      <c r="I25" s="31"/>
      <c r="J25" s="31"/>
      <c r="K25" s="31"/>
    </row>
    <row r="26" spans="2:11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11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</row>
    <row r="28" spans="2:11" x14ac:dyDescent="0.35">
      <c r="B28" s="17" t="s">
        <v>29</v>
      </c>
      <c r="C28" s="13"/>
      <c r="D28" s="13"/>
      <c r="E28" s="13"/>
      <c r="F28" s="14" t="s">
        <v>14</v>
      </c>
      <c r="G28" s="15">
        <v>220000</v>
      </c>
    </row>
    <row r="29" spans="2:11" x14ac:dyDescent="0.35">
      <c r="B29" s="17" t="s">
        <v>30</v>
      </c>
      <c r="C29" s="13"/>
      <c r="D29" s="13"/>
      <c r="E29" s="13"/>
      <c r="F29" s="14" t="s">
        <v>14</v>
      </c>
      <c r="G29" s="15">
        <v>255000</v>
      </c>
    </row>
    <row r="30" spans="2:11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11" x14ac:dyDescent="0.35">
      <c r="B31" s="17" t="s">
        <v>32</v>
      </c>
      <c r="C31" s="13"/>
      <c r="D31" s="13"/>
      <c r="E31" s="13"/>
      <c r="F31" s="14" t="s">
        <v>14</v>
      </c>
      <c r="G31" s="15">
        <v>613800</v>
      </c>
    </row>
    <row r="32" spans="2:11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8" x14ac:dyDescent="0.35">
      <c r="B33" s="17" t="s">
        <v>34</v>
      </c>
      <c r="C33" s="13"/>
      <c r="D33" s="13"/>
      <c r="E33" s="13"/>
      <c r="F33" s="14" t="s">
        <v>14</v>
      </c>
      <c r="G33" s="15">
        <v>241500</v>
      </c>
    </row>
    <row r="34" spans="2:8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8" x14ac:dyDescent="0.35">
      <c r="B35" s="17" t="s">
        <v>36</v>
      </c>
      <c r="C35" s="13"/>
      <c r="D35" s="13"/>
      <c r="E35" s="13"/>
      <c r="F35" s="14" t="s">
        <v>14</v>
      </c>
      <c r="G35" s="19">
        <v>238100</v>
      </c>
      <c r="H35" t="s">
        <v>54</v>
      </c>
    </row>
    <row r="36" spans="2:8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6512990</v>
      </c>
    </row>
    <row r="37" spans="2:8" x14ac:dyDescent="0.35">
      <c r="B37" s="1"/>
      <c r="C37" s="1"/>
      <c r="D37" s="1"/>
      <c r="E37" s="1"/>
      <c r="F37" s="2"/>
      <c r="G37" s="3" t="s">
        <v>38</v>
      </c>
    </row>
    <row r="38" spans="2:8" x14ac:dyDescent="0.35">
      <c r="B38" s="4" t="s">
        <v>39</v>
      </c>
      <c r="C38" s="1"/>
      <c r="D38" s="1"/>
      <c r="E38" s="1"/>
      <c r="F38" s="2"/>
      <c r="G38" s="3"/>
    </row>
    <row r="39" spans="2:8" x14ac:dyDescent="0.35">
      <c r="B39" s="4"/>
      <c r="C39" s="1" t="s">
        <v>51</v>
      </c>
      <c r="D39" s="1"/>
      <c r="E39" s="1"/>
      <c r="F39" s="20" t="s">
        <v>14</v>
      </c>
      <c r="G39" s="15">
        <v>45000</v>
      </c>
    </row>
    <row r="40" spans="2:8" x14ac:dyDescent="0.35">
      <c r="B40" s="4"/>
      <c r="C40" s="1" t="s">
        <v>52</v>
      </c>
      <c r="D40" s="1"/>
      <c r="E40" s="1"/>
      <c r="F40" s="20" t="s">
        <v>14</v>
      </c>
      <c r="G40" s="15">
        <v>81000</v>
      </c>
    </row>
    <row r="41" spans="2:8" x14ac:dyDescent="0.35">
      <c r="B41" s="4"/>
      <c r="C41" s="1" t="s">
        <v>53</v>
      </c>
      <c r="D41" s="1"/>
      <c r="E41" s="1"/>
      <c r="F41" s="20" t="s">
        <v>14</v>
      </c>
      <c r="G41" s="15">
        <f>350000*0.35</f>
        <v>122499.99999999999</v>
      </c>
    </row>
    <row r="42" spans="2:8" x14ac:dyDescent="0.35">
      <c r="B42" s="4"/>
      <c r="C42" s="1" t="s">
        <v>44</v>
      </c>
      <c r="D42" s="1"/>
      <c r="E42" s="1"/>
      <c r="F42" s="20" t="s">
        <v>14</v>
      </c>
      <c r="G42" s="19">
        <v>12000</v>
      </c>
    </row>
    <row r="43" spans="2:8" x14ac:dyDescent="0.35">
      <c r="B43" s="1" t="s">
        <v>37</v>
      </c>
      <c r="C43" s="1"/>
      <c r="D43" s="1"/>
      <c r="E43" s="1"/>
      <c r="F43" s="20" t="s">
        <v>14</v>
      </c>
      <c r="G43" s="3">
        <f>SUM(G39:G42)</f>
        <v>260500</v>
      </c>
    </row>
    <row r="44" spans="2:8" x14ac:dyDescent="0.35">
      <c r="B44" s="1"/>
      <c r="C44" s="1"/>
      <c r="D44" s="1"/>
      <c r="E44" s="1"/>
      <c r="F44" s="2"/>
      <c r="G44" s="3"/>
    </row>
    <row r="45" spans="2:8" x14ac:dyDescent="0.35">
      <c r="B45" s="4" t="s">
        <v>40</v>
      </c>
      <c r="C45" s="1"/>
      <c r="D45" s="1"/>
      <c r="E45" s="1"/>
      <c r="F45" s="2"/>
      <c r="G45" s="3"/>
    </row>
    <row r="46" spans="2:8" x14ac:dyDescent="0.35">
      <c r="B46" s="1"/>
      <c r="C46" s="1"/>
      <c r="D46" s="1"/>
      <c r="E46" s="1"/>
      <c r="F46" s="2"/>
      <c r="G46" s="3"/>
    </row>
    <row r="47" spans="2:8" x14ac:dyDescent="0.35">
      <c r="B47" s="1" t="s">
        <v>41</v>
      </c>
      <c r="C47" s="1"/>
      <c r="D47" s="1"/>
      <c r="E47" s="1"/>
      <c r="F47" s="2" t="s">
        <v>14</v>
      </c>
      <c r="G47" s="21">
        <f>G36</f>
        <v>6512990</v>
      </c>
    </row>
    <row r="48" spans="2:8" ht="15" thickBot="1" x14ac:dyDescent="0.4">
      <c r="B48" s="22" t="s">
        <v>42</v>
      </c>
      <c r="C48" s="22"/>
      <c r="D48" s="22"/>
      <c r="E48" s="22"/>
      <c r="F48" s="23" t="s">
        <v>14</v>
      </c>
      <c r="G48" s="24">
        <f>G43</f>
        <v>260500</v>
      </c>
    </row>
    <row r="49" spans="2:7" x14ac:dyDescent="0.35">
      <c r="B49" s="1" t="s">
        <v>37</v>
      </c>
      <c r="C49" s="1"/>
      <c r="D49" s="1"/>
      <c r="E49" s="1"/>
      <c r="F49" s="2" t="s">
        <v>14</v>
      </c>
      <c r="G49" s="21">
        <f>G47-G48</f>
        <v>6252490</v>
      </c>
    </row>
  </sheetData>
  <hyperlinks>
    <hyperlink ref="D8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8"/>
  <sheetViews>
    <sheetView topLeftCell="A28" workbookViewId="0">
      <selection activeCell="J43" sqref="J43"/>
    </sheetView>
  </sheetViews>
  <sheetFormatPr baseColWidth="10" defaultRowHeight="14.5" x14ac:dyDescent="0.35"/>
  <cols>
    <col min="1" max="1" width="2.8164062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350000</v>
      </c>
      <c r="H15" t="s">
        <v>46</v>
      </c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t="s">
        <v>46</v>
      </c>
    </row>
    <row r="17" spans="2:11" x14ac:dyDescent="0.35">
      <c r="B17" s="8" t="s">
        <v>18</v>
      </c>
      <c r="C17" s="13"/>
      <c r="D17" s="13"/>
      <c r="E17" s="13"/>
      <c r="F17" s="14" t="s">
        <v>14</v>
      </c>
      <c r="G17" s="15">
        <v>350000</v>
      </c>
      <c r="H17" t="s">
        <v>46</v>
      </c>
    </row>
    <row r="18" spans="2:11" x14ac:dyDescent="0.35">
      <c r="B18" s="8" t="s">
        <v>19</v>
      </c>
      <c r="C18" s="16"/>
      <c r="D18" s="16"/>
      <c r="E18" s="16"/>
      <c r="F18" s="14" t="s">
        <v>14</v>
      </c>
      <c r="G18" s="15">
        <v>320000</v>
      </c>
    </row>
    <row r="19" spans="2:11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11" x14ac:dyDescent="0.35">
      <c r="B20" s="8" t="s">
        <v>21</v>
      </c>
      <c r="C20" s="12"/>
      <c r="D20" s="12"/>
      <c r="E20" s="12"/>
      <c r="F20" s="7" t="s">
        <v>14</v>
      </c>
      <c r="G20" s="30">
        <v>230000</v>
      </c>
      <c r="H20" s="32" t="s">
        <v>58</v>
      </c>
      <c r="I20" s="31"/>
      <c r="J20" s="31"/>
      <c r="K20" s="31"/>
    </row>
    <row r="21" spans="2:11" x14ac:dyDescent="0.35">
      <c r="B21" s="17" t="s">
        <v>22</v>
      </c>
      <c r="C21" s="13"/>
      <c r="D21" s="13"/>
      <c r="E21" s="13"/>
      <c r="F21" s="14" t="s">
        <v>14</v>
      </c>
      <c r="G21" s="15">
        <v>240000</v>
      </c>
      <c r="H21" t="s">
        <v>46</v>
      </c>
    </row>
    <row r="22" spans="2:11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11" x14ac:dyDescent="0.35">
      <c r="B23" s="17" t="s">
        <v>24</v>
      </c>
      <c r="C23" s="13"/>
      <c r="D23" s="13"/>
      <c r="E23" s="13"/>
      <c r="F23" s="14" t="s">
        <v>14</v>
      </c>
      <c r="G23" s="15">
        <v>240000</v>
      </c>
      <c r="H23" t="s">
        <v>46</v>
      </c>
    </row>
    <row r="24" spans="2:11" x14ac:dyDescent="0.35">
      <c r="B24" s="17" t="s">
        <v>25</v>
      </c>
      <c r="C24" s="13"/>
      <c r="D24" s="13"/>
      <c r="E24" s="13"/>
      <c r="F24" s="14" t="s">
        <v>14</v>
      </c>
      <c r="G24" s="15">
        <v>310000</v>
      </c>
    </row>
    <row r="25" spans="2:11" x14ac:dyDescent="0.35">
      <c r="B25" s="17" t="s">
        <v>26</v>
      </c>
      <c r="C25" s="13"/>
      <c r="D25" s="13"/>
      <c r="E25" s="13"/>
      <c r="F25" s="14" t="s">
        <v>14</v>
      </c>
      <c r="G25" s="32" t="s">
        <v>60</v>
      </c>
      <c r="H25" s="31"/>
      <c r="I25" s="31"/>
      <c r="J25" s="31"/>
    </row>
    <row r="26" spans="2:11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11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  <c r="H27" t="s">
        <v>46</v>
      </c>
    </row>
    <row r="28" spans="2:11" x14ac:dyDescent="0.35">
      <c r="B28" s="17" t="s">
        <v>29</v>
      </c>
      <c r="C28" s="13"/>
      <c r="D28" s="13"/>
      <c r="E28" s="13"/>
      <c r="F28" s="14" t="s">
        <v>14</v>
      </c>
      <c r="G28" s="15">
        <v>265000</v>
      </c>
    </row>
    <row r="29" spans="2:11" x14ac:dyDescent="0.35">
      <c r="B29" s="17" t="s">
        <v>30</v>
      </c>
      <c r="C29" s="13"/>
      <c r="D29" s="13"/>
      <c r="E29" s="13"/>
      <c r="F29" s="14" t="s">
        <v>14</v>
      </c>
      <c r="G29" s="15">
        <v>270000</v>
      </c>
    </row>
    <row r="30" spans="2:11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11" x14ac:dyDescent="0.35">
      <c r="B31" s="17" t="s">
        <v>32</v>
      </c>
      <c r="C31" s="13"/>
      <c r="D31" s="13"/>
      <c r="E31" s="13"/>
      <c r="F31" s="14" t="s">
        <v>14</v>
      </c>
      <c r="G31" s="15">
        <v>350000</v>
      </c>
    </row>
    <row r="32" spans="2:11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7" x14ac:dyDescent="0.35">
      <c r="B33" s="17" t="s">
        <v>34</v>
      </c>
      <c r="C33" s="13"/>
      <c r="D33" s="13"/>
      <c r="E33" s="13"/>
      <c r="F33" s="14" t="s">
        <v>14</v>
      </c>
      <c r="G33" s="15">
        <v>265000</v>
      </c>
    </row>
    <row r="34" spans="2:7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7" x14ac:dyDescent="0.35">
      <c r="B35" s="17" t="s">
        <v>36</v>
      </c>
      <c r="C35" s="13"/>
      <c r="D35" s="13"/>
      <c r="E35" s="13"/>
      <c r="F35" s="14" t="s">
        <v>14</v>
      </c>
      <c r="G35" s="19">
        <v>300000</v>
      </c>
    </row>
    <row r="36" spans="2:7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6205000</v>
      </c>
    </row>
    <row r="37" spans="2:7" x14ac:dyDescent="0.35">
      <c r="B37" s="1"/>
      <c r="C37" s="1"/>
      <c r="D37" s="1"/>
      <c r="E37" s="1"/>
      <c r="F37" s="2"/>
      <c r="G37" s="3" t="s">
        <v>38</v>
      </c>
    </row>
    <row r="38" spans="2:7" x14ac:dyDescent="0.35">
      <c r="B38" s="4" t="s">
        <v>39</v>
      </c>
      <c r="C38" s="1"/>
      <c r="D38" s="1"/>
      <c r="E38" s="1"/>
      <c r="F38" s="2"/>
      <c r="G38" s="3"/>
    </row>
    <row r="39" spans="2:7" x14ac:dyDescent="0.35">
      <c r="B39" s="4"/>
      <c r="C39" s="1" t="s">
        <v>55</v>
      </c>
      <c r="D39" s="1"/>
      <c r="E39" s="1"/>
      <c r="F39" s="20" t="s">
        <v>14</v>
      </c>
      <c r="G39" s="15">
        <v>65780</v>
      </c>
    </row>
    <row r="40" spans="2:7" x14ac:dyDescent="0.35">
      <c r="B40" s="4"/>
      <c r="C40" s="1" t="s">
        <v>56</v>
      </c>
      <c r="D40" s="1"/>
      <c r="E40" s="1"/>
      <c r="F40" s="20" t="s">
        <v>14</v>
      </c>
      <c r="G40" s="15">
        <v>45000</v>
      </c>
    </row>
    <row r="41" spans="2:7" x14ac:dyDescent="0.35">
      <c r="B41" s="4"/>
      <c r="C41" s="1" t="s">
        <v>57</v>
      </c>
      <c r="D41" s="1"/>
      <c r="E41" s="1"/>
      <c r="F41" s="20" t="s">
        <v>14</v>
      </c>
      <c r="G41" s="19">
        <v>65826</v>
      </c>
    </row>
    <row r="42" spans="2:7" x14ac:dyDescent="0.35">
      <c r="B42" s="1" t="s">
        <v>37</v>
      </c>
      <c r="C42" s="1"/>
      <c r="D42" s="1"/>
      <c r="E42" s="1"/>
      <c r="F42" s="20" t="s">
        <v>14</v>
      </c>
      <c r="G42" s="3">
        <f>SUM(G39:G41)</f>
        <v>176606</v>
      </c>
    </row>
    <row r="43" spans="2:7" x14ac:dyDescent="0.35">
      <c r="B43" s="1"/>
      <c r="C43" s="1"/>
      <c r="D43" s="1"/>
      <c r="E43" s="1"/>
      <c r="F43" s="2"/>
      <c r="G43" s="3"/>
    </row>
    <row r="44" spans="2:7" x14ac:dyDescent="0.35">
      <c r="B44" s="4" t="s">
        <v>40</v>
      </c>
      <c r="C44" s="1"/>
      <c r="D44" s="1"/>
      <c r="E44" s="1"/>
      <c r="F44" s="2"/>
      <c r="G44" s="3"/>
    </row>
    <row r="45" spans="2:7" x14ac:dyDescent="0.35">
      <c r="B45" s="1"/>
      <c r="C45" s="1"/>
      <c r="D45" s="1"/>
      <c r="E45" s="1"/>
      <c r="F45" s="2"/>
      <c r="G45" s="3"/>
    </row>
    <row r="46" spans="2:7" x14ac:dyDescent="0.35">
      <c r="B46" s="1" t="s">
        <v>41</v>
      </c>
      <c r="C46" s="1"/>
      <c r="D46" s="1"/>
      <c r="E46" s="1"/>
      <c r="F46" s="2" t="s">
        <v>14</v>
      </c>
      <c r="G46" s="21">
        <f>G36</f>
        <v>6205000</v>
      </c>
    </row>
    <row r="47" spans="2:7" ht="15" thickBot="1" x14ac:dyDescent="0.4">
      <c r="B47" s="22" t="s">
        <v>42</v>
      </c>
      <c r="C47" s="22"/>
      <c r="D47" s="22"/>
      <c r="E47" s="22"/>
      <c r="F47" s="23" t="s">
        <v>14</v>
      </c>
      <c r="G47" s="24">
        <f>G42</f>
        <v>176606</v>
      </c>
    </row>
    <row r="48" spans="2:7" x14ac:dyDescent="0.35">
      <c r="B48" s="1" t="s">
        <v>37</v>
      </c>
      <c r="C48" s="1"/>
      <c r="D48" s="1"/>
      <c r="E48" s="1"/>
      <c r="F48" s="2" t="s">
        <v>14</v>
      </c>
      <c r="G48" s="21">
        <f>G46-G47</f>
        <v>6028394</v>
      </c>
    </row>
  </sheetData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"/>
  <sheetViews>
    <sheetView topLeftCell="A28" workbookViewId="0">
      <selection activeCell="L36" sqref="L36"/>
    </sheetView>
  </sheetViews>
  <sheetFormatPr baseColWidth="10" defaultRowHeight="14.5" x14ac:dyDescent="0.35"/>
  <cols>
    <col min="1" max="1" width="2.8164062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350000</v>
      </c>
      <c r="H15" t="s">
        <v>46</v>
      </c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t="s">
        <v>46</v>
      </c>
    </row>
    <row r="17" spans="2:11" x14ac:dyDescent="0.35">
      <c r="B17" s="8" t="s">
        <v>18</v>
      </c>
      <c r="C17" s="13"/>
      <c r="D17" s="13"/>
      <c r="E17" s="13"/>
      <c r="F17" s="14" t="s">
        <v>14</v>
      </c>
      <c r="G17" s="15">
        <v>350000</v>
      </c>
      <c r="H17" t="s">
        <v>46</v>
      </c>
    </row>
    <row r="18" spans="2:11" x14ac:dyDescent="0.35">
      <c r="B18" s="8" t="s">
        <v>19</v>
      </c>
      <c r="C18" s="16"/>
      <c r="D18" s="16"/>
      <c r="E18" s="16"/>
      <c r="F18" s="14" t="s">
        <v>14</v>
      </c>
      <c r="G18" s="15">
        <v>320000</v>
      </c>
    </row>
    <row r="19" spans="2:11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11" x14ac:dyDescent="0.35">
      <c r="B20" s="8" t="s">
        <v>21</v>
      </c>
      <c r="C20" s="12"/>
      <c r="D20" s="12"/>
      <c r="E20" s="12"/>
      <c r="F20" s="7" t="s">
        <v>14</v>
      </c>
      <c r="G20" s="32" t="s">
        <v>58</v>
      </c>
      <c r="H20" s="31"/>
      <c r="I20" s="31"/>
      <c r="J20" s="31"/>
    </row>
    <row r="21" spans="2:11" x14ac:dyDescent="0.35">
      <c r="B21" s="17" t="s">
        <v>22</v>
      </c>
      <c r="C21" s="13"/>
      <c r="D21" s="13"/>
      <c r="E21" s="13"/>
      <c r="F21" s="14" t="s">
        <v>14</v>
      </c>
      <c r="G21" s="33">
        <v>240000</v>
      </c>
      <c r="H21" s="32" t="s">
        <v>59</v>
      </c>
      <c r="I21" s="31"/>
      <c r="J21" s="31"/>
      <c r="K21" s="31"/>
    </row>
    <row r="22" spans="2:11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11" x14ac:dyDescent="0.35">
      <c r="B23" s="17" t="s">
        <v>24</v>
      </c>
      <c r="C23" s="13"/>
      <c r="D23" s="13"/>
      <c r="E23" s="13"/>
      <c r="F23" s="14" t="s">
        <v>14</v>
      </c>
      <c r="G23" s="15">
        <v>240000</v>
      </c>
      <c r="H23" t="s">
        <v>46</v>
      </c>
    </row>
    <row r="24" spans="2:11" x14ac:dyDescent="0.35">
      <c r="B24" s="17" t="s">
        <v>25</v>
      </c>
      <c r="C24" s="13"/>
      <c r="D24" s="13"/>
      <c r="E24" s="13"/>
      <c r="F24" s="14" t="s">
        <v>14</v>
      </c>
      <c r="G24" s="15">
        <v>310000</v>
      </c>
    </row>
    <row r="25" spans="2:11" x14ac:dyDescent="0.35">
      <c r="B25" s="17" t="s">
        <v>26</v>
      </c>
      <c r="C25" s="13"/>
      <c r="D25" s="13"/>
      <c r="E25" s="13"/>
      <c r="F25" s="14" t="s">
        <v>14</v>
      </c>
      <c r="G25" s="32" t="s">
        <v>60</v>
      </c>
      <c r="H25" s="31"/>
      <c r="I25" s="31"/>
      <c r="J25" s="31"/>
    </row>
    <row r="26" spans="2:11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11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  <c r="H27" t="s">
        <v>46</v>
      </c>
    </row>
    <row r="28" spans="2:11" x14ac:dyDescent="0.35">
      <c r="B28" s="17" t="s">
        <v>29</v>
      </c>
      <c r="C28" s="13"/>
      <c r="D28" s="13"/>
      <c r="E28" s="13"/>
      <c r="F28" s="14" t="s">
        <v>14</v>
      </c>
      <c r="G28" s="15">
        <v>265000</v>
      </c>
    </row>
    <row r="29" spans="2:11" x14ac:dyDescent="0.35">
      <c r="B29" s="17" t="s">
        <v>30</v>
      </c>
      <c r="C29" s="13"/>
      <c r="D29" s="13"/>
      <c r="E29" s="13"/>
      <c r="F29" s="14" t="s">
        <v>14</v>
      </c>
      <c r="G29" s="15">
        <v>270000</v>
      </c>
    </row>
    <row r="30" spans="2:11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11" x14ac:dyDescent="0.35">
      <c r="B31" s="17" t="s">
        <v>32</v>
      </c>
      <c r="C31" s="13"/>
      <c r="D31" s="13"/>
      <c r="E31" s="13"/>
      <c r="F31" s="14" t="s">
        <v>14</v>
      </c>
      <c r="G31" s="15">
        <v>350000</v>
      </c>
    </row>
    <row r="32" spans="2:11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7" x14ac:dyDescent="0.35">
      <c r="B33" s="17" t="s">
        <v>34</v>
      </c>
      <c r="C33" s="13"/>
      <c r="D33" s="13"/>
      <c r="E33" s="13"/>
      <c r="F33" s="14" t="s">
        <v>14</v>
      </c>
      <c r="G33" s="15">
        <v>265000</v>
      </c>
    </row>
    <row r="34" spans="2:7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7" x14ac:dyDescent="0.35">
      <c r="B35" s="17" t="s">
        <v>36</v>
      </c>
      <c r="C35" s="13"/>
      <c r="D35" s="13"/>
      <c r="E35" s="13"/>
      <c r="F35" s="14" t="s">
        <v>14</v>
      </c>
      <c r="G35" s="19">
        <v>300000</v>
      </c>
    </row>
    <row r="36" spans="2:7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5975000</v>
      </c>
    </row>
    <row r="37" spans="2:7" x14ac:dyDescent="0.35">
      <c r="B37" s="1"/>
      <c r="C37" s="1"/>
      <c r="D37" s="1"/>
      <c r="E37" s="1"/>
      <c r="F37" s="2"/>
      <c r="G37" s="3" t="s">
        <v>38</v>
      </c>
    </row>
    <row r="38" spans="2:7" x14ac:dyDescent="0.35">
      <c r="B38" s="4" t="s">
        <v>39</v>
      </c>
      <c r="C38" s="1"/>
      <c r="D38" s="1"/>
      <c r="E38" s="1"/>
      <c r="F38" s="2"/>
      <c r="G38" s="3"/>
    </row>
    <row r="39" spans="2:7" x14ac:dyDescent="0.35">
      <c r="B39" s="4"/>
      <c r="C39" s="1" t="s">
        <v>55</v>
      </c>
      <c r="D39" s="1"/>
      <c r="E39" s="1"/>
      <c r="F39" s="20" t="s">
        <v>14</v>
      </c>
      <c r="G39" s="15">
        <v>65780</v>
      </c>
    </row>
    <row r="40" spans="2:7" x14ac:dyDescent="0.35">
      <c r="B40" s="1" t="s">
        <v>37</v>
      </c>
      <c r="C40" s="1"/>
      <c r="D40" s="1"/>
      <c r="E40" s="1"/>
      <c r="F40" s="20" t="s">
        <v>14</v>
      </c>
      <c r="G40" s="3">
        <f>SUM(G39:G39)</f>
        <v>65780</v>
      </c>
    </row>
    <row r="41" spans="2:7" x14ac:dyDescent="0.35">
      <c r="B41" s="1"/>
      <c r="C41" s="1"/>
      <c r="D41" s="1"/>
      <c r="E41" s="1"/>
      <c r="F41" s="2"/>
      <c r="G41" s="3"/>
    </row>
    <row r="42" spans="2:7" x14ac:dyDescent="0.35">
      <c r="B42" s="4" t="s">
        <v>40</v>
      </c>
      <c r="C42" s="1"/>
      <c r="D42" s="1"/>
      <c r="E42" s="1"/>
      <c r="F42" s="2"/>
      <c r="G42" s="3"/>
    </row>
    <row r="43" spans="2:7" x14ac:dyDescent="0.35">
      <c r="B43" s="1"/>
      <c r="C43" s="1"/>
      <c r="D43" s="1"/>
      <c r="E43" s="1"/>
      <c r="F43" s="2"/>
      <c r="G43" s="3"/>
    </row>
    <row r="44" spans="2:7" x14ac:dyDescent="0.35">
      <c r="B44" s="1" t="s">
        <v>41</v>
      </c>
      <c r="C44" s="1"/>
      <c r="D44" s="1"/>
      <c r="E44" s="1"/>
      <c r="F44" s="2" t="s">
        <v>14</v>
      </c>
      <c r="G44" s="21">
        <f>G36</f>
        <v>5975000</v>
      </c>
    </row>
    <row r="45" spans="2:7" ht="15" thickBot="1" x14ac:dyDescent="0.4">
      <c r="B45" s="22" t="s">
        <v>42</v>
      </c>
      <c r="C45" s="22"/>
      <c r="D45" s="22"/>
      <c r="E45" s="22"/>
      <c r="F45" s="23" t="s">
        <v>14</v>
      </c>
      <c r="G45" s="24">
        <f>G40</f>
        <v>65780</v>
      </c>
    </row>
    <row r="46" spans="2:7" x14ac:dyDescent="0.35">
      <c r="B46" s="1" t="s">
        <v>37</v>
      </c>
      <c r="C46" s="1"/>
      <c r="D46" s="1"/>
      <c r="E46" s="1"/>
      <c r="F46" s="2" t="s">
        <v>14</v>
      </c>
      <c r="G46" s="21">
        <f>G44-G45</f>
        <v>5909220</v>
      </c>
    </row>
  </sheetData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opLeftCell="A34" workbookViewId="0">
      <selection activeCell="J45" sqref="J45"/>
    </sheetView>
  </sheetViews>
  <sheetFormatPr baseColWidth="10" defaultRowHeight="14.5" x14ac:dyDescent="0.35"/>
  <cols>
    <col min="1" max="1" width="2.8164062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350000</v>
      </c>
      <c r="H15" t="s">
        <v>46</v>
      </c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t="s">
        <v>46</v>
      </c>
    </row>
    <row r="17" spans="2:10" x14ac:dyDescent="0.35">
      <c r="B17" s="8" t="s">
        <v>18</v>
      </c>
      <c r="C17" s="13"/>
      <c r="D17" s="13"/>
      <c r="E17" s="13"/>
      <c r="F17" s="14" t="s">
        <v>14</v>
      </c>
      <c r="G17" s="15">
        <v>350000</v>
      </c>
      <c r="H17" t="s">
        <v>46</v>
      </c>
    </row>
    <row r="18" spans="2:10" x14ac:dyDescent="0.35">
      <c r="B18" s="8" t="s">
        <v>19</v>
      </c>
      <c r="C18" s="16"/>
      <c r="D18" s="16"/>
      <c r="E18" s="16"/>
      <c r="F18" s="14" t="s">
        <v>14</v>
      </c>
      <c r="G18" s="15">
        <v>320000</v>
      </c>
    </row>
    <row r="19" spans="2:10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10" x14ac:dyDescent="0.35">
      <c r="B20" s="8" t="s">
        <v>21</v>
      </c>
      <c r="C20" s="12"/>
      <c r="D20" s="12"/>
      <c r="E20" s="12"/>
      <c r="F20" s="7" t="s">
        <v>14</v>
      </c>
      <c r="G20" s="32" t="s">
        <v>58</v>
      </c>
      <c r="H20" s="31"/>
      <c r="I20" s="31"/>
      <c r="J20" s="31"/>
    </row>
    <row r="21" spans="2:10" x14ac:dyDescent="0.35">
      <c r="B21" s="17" t="s">
        <v>22</v>
      </c>
      <c r="C21" s="13"/>
      <c r="D21" s="13"/>
      <c r="E21" s="13"/>
      <c r="F21" s="14" t="s">
        <v>14</v>
      </c>
      <c r="G21" s="32" t="s">
        <v>59</v>
      </c>
      <c r="H21" s="31"/>
      <c r="I21" s="31"/>
      <c r="J21" s="31"/>
    </row>
    <row r="22" spans="2:10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10" x14ac:dyDescent="0.35">
      <c r="B23" s="17" t="s">
        <v>24</v>
      </c>
      <c r="C23" s="13"/>
      <c r="D23" s="13"/>
      <c r="E23" s="13"/>
      <c r="F23" s="14" t="s">
        <v>14</v>
      </c>
      <c r="G23" s="15">
        <v>240000</v>
      </c>
      <c r="H23" t="s">
        <v>46</v>
      </c>
    </row>
    <row r="24" spans="2:10" x14ac:dyDescent="0.35">
      <c r="B24" s="17" t="s">
        <v>25</v>
      </c>
      <c r="C24" s="13"/>
      <c r="D24" s="13"/>
      <c r="E24" s="13"/>
      <c r="F24" s="14" t="s">
        <v>14</v>
      </c>
      <c r="G24" s="15">
        <v>310000</v>
      </c>
    </row>
    <row r="25" spans="2:10" x14ac:dyDescent="0.35">
      <c r="B25" s="17" t="s">
        <v>26</v>
      </c>
      <c r="C25" s="13"/>
      <c r="D25" s="13"/>
      <c r="E25" s="13"/>
      <c r="F25" s="14" t="s">
        <v>14</v>
      </c>
      <c r="G25" s="32" t="s">
        <v>60</v>
      </c>
      <c r="H25" s="31"/>
      <c r="I25" s="31"/>
      <c r="J25" s="31"/>
    </row>
    <row r="26" spans="2:10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10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  <c r="H27" t="s">
        <v>46</v>
      </c>
    </row>
    <row r="28" spans="2:10" x14ac:dyDescent="0.35">
      <c r="B28" s="17" t="s">
        <v>29</v>
      </c>
      <c r="C28" s="13"/>
      <c r="D28" s="13"/>
      <c r="E28" s="13"/>
      <c r="F28" s="14" t="s">
        <v>14</v>
      </c>
      <c r="G28" s="15">
        <v>265000</v>
      </c>
    </row>
    <row r="29" spans="2:10" x14ac:dyDescent="0.35">
      <c r="B29" s="17" t="s">
        <v>30</v>
      </c>
      <c r="C29" s="13"/>
      <c r="D29" s="13"/>
      <c r="E29" s="13"/>
      <c r="F29" s="14" t="s">
        <v>14</v>
      </c>
      <c r="G29" s="15">
        <v>270000</v>
      </c>
    </row>
    <row r="30" spans="2:10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10" x14ac:dyDescent="0.35">
      <c r="B31" s="17" t="s">
        <v>32</v>
      </c>
      <c r="C31" s="13"/>
      <c r="D31" s="13"/>
      <c r="E31" s="13"/>
      <c r="F31" s="14" t="s">
        <v>14</v>
      </c>
      <c r="G31" s="15">
        <v>350000</v>
      </c>
    </row>
    <row r="32" spans="2:10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7" x14ac:dyDescent="0.35">
      <c r="B33" s="17" t="s">
        <v>34</v>
      </c>
      <c r="C33" s="13"/>
      <c r="D33" s="13"/>
      <c r="E33" s="13"/>
      <c r="F33" s="14" t="s">
        <v>14</v>
      </c>
      <c r="G33" s="15">
        <v>265000</v>
      </c>
    </row>
    <row r="34" spans="2:7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7" x14ac:dyDescent="0.35">
      <c r="B35" s="17" t="s">
        <v>36</v>
      </c>
      <c r="C35" s="13"/>
      <c r="D35" s="13"/>
      <c r="E35" s="13"/>
      <c r="F35" s="14" t="s">
        <v>14</v>
      </c>
      <c r="G35" s="19">
        <v>300000</v>
      </c>
    </row>
    <row r="36" spans="2:7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5735000</v>
      </c>
    </row>
    <row r="37" spans="2:7" x14ac:dyDescent="0.35">
      <c r="B37" s="1"/>
      <c r="C37" s="1"/>
      <c r="D37" s="1"/>
      <c r="E37" s="1"/>
      <c r="F37" s="2"/>
      <c r="G37" s="3" t="s">
        <v>38</v>
      </c>
    </row>
    <row r="38" spans="2:7" x14ac:dyDescent="0.35">
      <c r="B38" s="4" t="s">
        <v>39</v>
      </c>
      <c r="C38" s="1"/>
      <c r="D38" s="1"/>
      <c r="E38" s="1"/>
      <c r="F38" s="2"/>
      <c r="G38" s="3"/>
    </row>
    <row r="39" spans="2:7" x14ac:dyDescent="0.35">
      <c r="B39" s="4"/>
      <c r="C39" s="1"/>
      <c r="D39" s="1"/>
      <c r="E39" s="1"/>
      <c r="F39" s="20" t="s">
        <v>14</v>
      </c>
      <c r="G39" s="15"/>
    </row>
    <row r="40" spans="2:7" x14ac:dyDescent="0.35">
      <c r="B40" s="4"/>
      <c r="C40" s="1"/>
      <c r="D40" s="1"/>
      <c r="E40" s="1"/>
      <c r="F40" s="20" t="s">
        <v>14</v>
      </c>
      <c r="G40" s="15"/>
    </row>
    <row r="41" spans="2:7" x14ac:dyDescent="0.35">
      <c r="B41" s="4"/>
      <c r="C41" s="1"/>
      <c r="D41" s="1"/>
      <c r="E41" s="1"/>
      <c r="F41" s="20" t="s">
        <v>14</v>
      </c>
      <c r="G41" s="15"/>
    </row>
    <row r="42" spans="2:7" x14ac:dyDescent="0.35">
      <c r="B42" s="4"/>
      <c r="C42" s="1"/>
      <c r="D42" s="1"/>
      <c r="E42" s="1"/>
      <c r="F42" s="20" t="s">
        <v>14</v>
      </c>
      <c r="G42" s="19"/>
    </row>
    <row r="43" spans="2:7" x14ac:dyDescent="0.35">
      <c r="B43" s="1" t="s">
        <v>37</v>
      </c>
      <c r="C43" s="1"/>
      <c r="D43" s="1"/>
      <c r="E43" s="1"/>
      <c r="F43" s="20" t="s">
        <v>14</v>
      </c>
      <c r="G43" s="3">
        <f>SUM(G39:G42)</f>
        <v>0</v>
      </c>
    </row>
    <row r="44" spans="2:7" x14ac:dyDescent="0.35">
      <c r="B44" s="1"/>
      <c r="C44" s="1"/>
      <c r="D44" s="1"/>
      <c r="E44" s="1"/>
      <c r="F44" s="2"/>
      <c r="G44" s="3"/>
    </row>
    <row r="45" spans="2:7" x14ac:dyDescent="0.35">
      <c r="B45" s="4" t="s">
        <v>40</v>
      </c>
      <c r="C45" s="1"/>
      <c r="D45" s="1"/>
      <c r="E45" s="1"/>
      <c r="F45" s="2"/>
      <c r="G45" s="3"/>
    </row>
    <row r="46" spans="2:7" x14ac:dyDescent="0.35">
      <c r="B46" s="1"/>
      <c r="C46" s="1"/>
      <c r="D46" s="1"/>
      <c r="E46" s="1"/>
      <c r="F46" s="2"/>
      <c r="G46" s="3"/>
    </row>
    <row r="47" spans="2:7" x14ac:dyDescent="0.35">
      <c r="B47" s="1" t="s">
        <v>41</v>
      </c>
      <c r="C47" s="1"/>
      <c r="D47" s="1"/>
      <c r="E47" s="1"/>
      <c r="F47" s="2" t="s">
        <v>14</v>
      </c>
      <c r="G47" s="21">
        <f>G36</f>
        <v>5735000</v>
      </c>
    </row>
    <row r="48" spans="2:7" ht="15" thickBot="1" x14ac:dyDescent="0.4">
      <c r="B48" s="22" t="s">
        <v>42</v>
      </c>
      <c r="C48" s="22"/>
      <c r="D48" s="22"/>
      <c r="E48" s="22"/>
      <c r="F48" s="23" t="s">
        <v>14</v>
      </c>
      <c r="G48" s="24">
        <f>G43</f>
        <v>0</v>
      </c>
    </row>
    <row r="49" spans="2:7" x14ac:dyDescent="0.35">
      <c r="B49" s="1" t="s">
        <v>37</v>
      </c>
      <c r="C49" s="1"/>
      <c r="D49" s="1"/>
      <c r="E49" s="1"/>
      <c r="F49" s="2" t="s">
        <v>14</v>
      </c>
      <c r="G49" s="21">
        <f>G47-G48</f>
        <v>5735000</v>
      </c>
    </row>
  </sheetData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opLeftCell="A34" workbookViewId="0">
      <selection activeCell="J37" sqref="J37"/>
    </sheetView>
  </sheetViews>
  <sheetFormatPr baseColWidth="10" defaultRowHeight="14.5" x14ac:dyDescent="0.35"/>
  <cols>
    <col min="1" max="1" width="2.8164062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350000</v>
      </c>
      <c r="H15" t="s">
        <v>46</v>
      </c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t="s">
        <v>46</v>
      </c>
    </row>
    <row r="17" spans="2:10" x14ac:dyDescent="0.35">
      <c r="B17" s="8" t="s">
        <v>18</v>
      </c>
      <c r="C17" s="13"/>
      <c r="D17" s="13"/>
      <c r="E17" s="13"/>
      <c r="F17" s="14" t="s">
        <v>14</v>
      </c>
      <c r="G17" s="15">
        <v>350000</v>
      </c>
      <c r="H17" t="s">
        <v>46</v>
      </c>
    </row>
    <row r="18" spans="2:10" x14ac:dyDescent="0.35">
      <c r="B18" s="8" t="s">
        <v>19</v>
      </c>
      <c r="C18" s="16"/>
      <c r="D18" s="16"/>
      <c r="E18" s="16"/>
      <c r="F18" s="14" t="s">
        <v>14</v>
      </c>
      <c r="G18" s="15">
        <v>320000</v>
      </c>
    </row>
    <row r="19" spans="2:10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10" x14ac:dyDescent="0.35">
      <c r="B20" s="8" t="s">
        <v>21</v>
      </c>
      <c r="C20" s="12"/>
      <c r="D20" s="12"/>
      <c r="E20" s="12"/>
      <c r="F20" s="7" t="s">
        <v>14</v>
      </c>
      <c r="G20" s="32" t="s">
        <v>58</v>
      </c>
      <c r="H20" s="31"/>
      <c r="I20" s="31"/>
      <c r="J20" s="31"/>
    </row>
    <row r="21" spans="2:10" x14ac:dyDescent="0.35">
      <c r="B21" s="17" t="s">
        <v>22</v>
      </c>
      <c r="C21" s="13"/>
      <c r="D21" s="13"/>
      <c r="E21" s="13"/>
      <c r="F21" s="14" t="s">
        <v>14</v>
      </c>
      <c r="G21" s="32" t="s">
        <v>59</v>
      </c>
      <c r="H21" s="31"/>
      <c r="I21" s="31"/>
      <c r="J21" s="31"/>
    </row>
    <row r="22" spans="2:10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10" x14ac:dyDescent="0.35">
      <c r="B23" s="17" t="s">
        <v>24</v>
      </c>
      <c r="C23" s="13"/>
      <c r="D23" s="13"/>
      <c r="E23" s="13"/>
      <c r="F23" s="14" t="s">
        <v>14</v>
      </c>
      <c r="G23" s="15">
        <v>240000</v>
      </c>
      <c r="H23" t="s">
        <v>46</v>
      </c>
    </row>
    <row r="24" spans="2:10" x14ac:dyDescent="0.35">
      <c r="B24" s="17" t="s">
        <v>25</v>
      </c>
      <c r="C24" s="13"/>
      <c r="D24" s="13"/>
      <c r="E24" s="13"/>
      <c r="F24" s="14" t="s">
        <v>14</v>
      </c>
      <c r="G24" s="15">
        <v>310000</v>
      </c>
    </row>
    <row r="25" spans="2:10" x14ac:dyDescent="0.35">
      <c r="B25" s="17" t="s">
        <v>26</v>
      </c>
      <c r="C25" s="13"/>
      <c r="D25" s="13"/>
      <c r="E25" s="13"/>
      <c r="F25" s="14" t="s">
        <v>14</v>
      </c>
      <c r="G25" s="32" t="s">
        <v>60</v>
      </c>
      <c r="H25" s="31"/>
      <c r="I25" s="31"/>
      <c r="J25" s="31"/>
    </row>
    <row r="26" spans="2:10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10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  <c r="H27" t="s">
        <v>46</v>
      </c>
    </row>
    <row r="28" spans="2:10" x14ac:dyDescent="0.35">
      <c r="B28" s="17" t="s">
        <v>29</v>
      </c>
      <c r="C28" s="13"/>
      <c r="D28" s="13"/>
      <c r="E28" s="13"/>
      <c r="F28" s="14" t="s">
        <v>14</v>
      </c>
      <c r="G28" s="15">
        <v>265000</v>
      </c>
    </row>
    <row r="29" spans="2:10" x14ac:dyDescent="0.35">
      <c r="B29" s="17" t="s">
        <v>30</v>
      </c>
      <c r="C29" s="13"/>
      <c r="D29" s="13"/>
      <c r="E29" s="13"/>
      <c r="F29" s="14" t="s">
        <v>14</v>
      </c>
      <c r="G29" s="15">
        <v>270000</v>
      </c>
    </row>
    <row r="30" spans="2:10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10" x14ac:dyDescent="0.35">
      <c r="B31" s="17" t="s">
        <v>32</v>
      </c>
      <c r="C31" s="13"/>
      <c r="D31" s="13"/>
      <c r="E31" s="13"/>
      <c r="F31" s="14" t="s">
        <v>14</v>
      </c>
      <c r="G31" s="15">
        <v>350000</v>
      </c>
    </row>
    <row r="32" spans="2:10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7" x14ac:dyDescent="0.35">
      <c r="B33" s="17" t="s">
        <v>34</v>
      </c>
      <c r="C33" s="13"/>
      <c r="D33" s="13"/>
      <c r="E33" s="13"/>
      <c r="F33" s="14" t="s">
        <v>14</v>
      </c>
      <c r="G33" s="15">
        <v>265000</v>
      </c>
    </row>
    <row r="34" spans="2:7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7" x14ac:dyDescent="0.35">
      <c r="B35" s="17" t="s">
        <v>36</v>
      </c>
      <c r="C35" s="13"/>
      <c r="D35" s="13"/>
      <c r="E35" s="13"/>
      <c r="F35" s="14" t="s">
        <v>14</v>
      </c>
      <c r="G35" s="19">
        <v>300000</v>
      </c>
    </row>
    <row r="36" spans="2:7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5735000</v>
      </c>
    </row>
    <row r="37" spans="2:7" x14ac:dyDescent="0.35">
      <c r="B37" s="1"/>
      <c r="C37" s="1"/>
      <c r="D37" s="1"/>
      <c r="E37" s="1"/>
      <c r="F37" s="2"/>
      <c r="G37" s="3" t="s">
        <v>38</v>
      </c>
    </row>
    <row r="38" spans="2:7" x14ac:dyDescent="0.35">
      <c r="B38" s="4" t="s">
        <v>39</v>
      </c>
      <c r="C38" s="1"/>
      <c r="D38" s="1"/>
      <c r="E38" s="1"/>
      <c r="F38" s="2"/>
      <c r="G38" s="3"/>
    </row>
    <row r="39" spans="2:7" x14ac:dyDescent="0.35">
      <c r="B39" s="4"/>
      <c r="C39" s="1"/>
      <c r="D39" s="1"/>
      <c r="E39" s="1"/>
      <c r="F39" s="20" t="s">
        <v>14</v>
      </c>
      <c r="G39" s="15"/>
    </row>
    <row r="40" spans="2:7" x14ac:dyDescent="0.35">
      <c r="B40" s="4"/>
      <c r="C40" s="1"/>
      <c r="D40" s="1"/>
      <c r="E40" s="1"/>
      <c r="F40" s="20" t="s">
        <v>14</v>
      </c>
      <c r="G40" s="15"/>
    </row>
    <row r="41" spans="2:7" x14ac:dyDescent="0.35">
      <c r="B41" s="4"/>
      <c r="C41" s="1"/>
      <c r="D41" s="1"/>
      <c r="E41" s="1"/>
      <c r="F41" s="20" t="s">
        <v>14</v>
      </c>
      <c r="G41" s="15"/>
    </row>
    <row r="42" spans="2:7" x14ac:dyDescent="0.35">
      <c r="B42" s="4"/>
      <c r="C42" s="1"/>
      <c r="D42" s="1"/>
      <c r="E42" s="1"/>
      <c r="F42" s="20" t="s">
        <v>14</v>
      </c>
      <c r="G42" s="19"/>
    </row>
    <row r="43" spans="2:7" x14ac:dyDescent="0.35">
      <c r="B43" s="1" t="s">
        <v>37</v>
      </c>
      <c r="C43" s="1"/>
      <c r="D43" s="1"/>
      <c r="E43" s="1"/>
      <c r="F43" s="20" t="s">
        <v>14</v>
      </c>
      <c r="G43" s="3">
        <f>SUM(G39:G42)</f>
        <v>0</v>
      </c>
    </row>
    <row r="44" spans="2:7" x14ac:dyDescent="0.35">
      <c r="B44" s="1"/>
      <c r="C44" s="1"/>
      <c r="D44" s="1"/>
      <c r="E44" s="1"/>
      <c r="F44" s="2"/>
      <c r="G44" s="3"/>
    </row>
    <row r="45" spans="2:7" x14ac:dyDescent="0.35">
      <c r="B45" s="4" t="s">
        <v>40</v>
      </c>
      <c r="C45" s="1"/>
      <c r="D45" s="1"/>
      <c r="E45" s="1"/>
      <c r="F45" s="2"/>
      <c r="G45" s="3"/>
    </row>
    <row r="46" spans="2:7" x14ac:dyDescent="0.35">
      <c r="B46" s="1"/>
      <c r="C46" s="1"/>
      <c r="D46" s="1"/>
      <c r="E46" s="1"/>
      <c r="F46" s="2"/>
      <c r="G46" s="3"/>
    </row>
    <row r="47" spans="2:7" x14ac:dyDescent="0.35">
      <c r="B47" s="1" t="s">
        <v>41</v>
      </c>
      <c r="C47" s="1"/>
      <c r="D47" s="1"/>
      <c r="E47" s="1"/>
      <c r="F47" s="2" t="s">
        <v>14</v>
      </c>
      <c r="G47" s="21">
        <f>G36</f>
        <v>5735000</v>
      </c>
    </row>
    <row r="48" spans="2:7" ht="15" thickBot="1" x14ac:dyDescent="0.4">
      <c r="B48" s="22" t="s">
        <v>42</v>
      </c>
      <c r="C48" s="22"/>
      <c r="D48" s="22"/>
      <c r="E48" s="22"/>
      <c r="F48" s="23" t="s">
        <v>14</v>
      </c>
      <c r="G48" s="24">
        <f>G43</f>
        <v>0</v>
      </c>
    </row>
    <row r="49" spans="2:7" x14ac:dyDescent="0.35">
      <c r="B49" s="1" t="s">
        <v>37</v>
      </c>
      <c r="C49" s="1"/>
      <c r="D49" s="1"/>
      <c r="E49" s="1"/>
      <c r="F49" s="2" t="s">
        <v>14</v>
      </c>
      <c r="G49" s="21">
        <f>G47-G48</f>
        <v>5735000</v>
      </c>
    </row>
  </sheetData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opLeftCell="A16" workbookViewId="0">
      <selection activeCell="K37" sqref="K37"/>
    </sheetView>
  </sheetViews>
  <sheetFormatPr baseColWidth="10" defaultRowHeight="14.5" x14ac:dyDescent="0.35"/>
  <cols>
    <col min="1" max="1" width="2.8164062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350000</v>
      </c>
      <c r="H15" t="s">
        <v>46</v>
      </c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t="s">
        <v>46</v>
      </c>
    </row>
    <row r="17" spans="2:10" x14ac:dyDescent="0.35">
      <c r="B17" s="8" t="s">
        <v>18</v>
      </c>
      <c r="C17" s="13"/>
      <c r="D17" s="13"/>
      <c r="E17" s="13"/>
      <c r="F17" s="14" t="s">
        <v>14</v>
      </c>
      <c r="G17" s="15">
        <v>350000</v>
      </c>
      <c r="H17" t="s">
        <v>46</v>
      </c>
    </row>
    <row r="18" spans="2:10" x14ac:dyDescent="0.35">
      <c r="B18" s="8" t="s">
        <v>19</v>
      </c>
      <c r="C18" s="16"/>
      <c r="D18" s="16"/>
      <c r="E18" s="16"/>
      <c r="F18" s="14" t="s">
        <v>14</v>
      </c>
      <c r="G18" s="15">
        <v>320000</v>
      </c>
    </row>
    <row r="19" spans="2:10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10" x14ac:dyDescent="0.35">
      <c r="B20" s="8" t="s">
        <v>21</v>
      </c>
      <c r="C20" s="12"/>
      <c r="D20" s="12"/>
      <c r="E20" s="12"/>
      <c r="F20" s="7" t="s">
        <v>14</v>
      </c>
      <c r="G20" s="32" t="s">
        <v>58</v>
      </c>
      <c r="H20" s="31"/>
      <c r="I20" s="31"/>
      <c r="J20" s="31"/>
    </row>
    <row r="21" spans="2:10" x14ac:dyDescent="0.35">
      <c r="B21" s="17" t="s">
        <v>22</v>
      </c>
      <c r="C21" s="13"/>
      <c r="D21" s="13"/>
      <c r="E21" s="13"/>
      <c r="F21" s="14" t="s">
        <v>14</v>
      </c>
      <c r="G21" s="32" t="s">
        <v>59</v>
      </c>
      <c r="H21" s="31"/>
      <c r="I21" s="31"/>
      <c r="J21" s="31"/>
    </row>
    <row r="22" spans="2:10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10" x14ac:dyDescent="0.35">
      <c r="B23" s="17" t="s">
        <v>24</v>
      </c>
      <c r="C23" s="13"/>
      <c r="D23" s="13"/>
      <c r="E23" s="13"/>
      <c r="F23" s="14" t="s">
        <v>14</v>
      </c>
      <c r="G23" s="15">
        <v>240000</v>
      </c>
      <c r="H23" t="s">
        <v>46</v>
      </c>
    </row>
    <row r="24" spans="2:10" x14ac:dyDescent="0.35">
      <c r="B24" s="17" t="s">
        <v>25</v>
      </c>
      <c r="C24" s="13"/>
      <c r="D24" s="13"/>
      <c r="E24" s="13"/>
      <c r="F24" s="14" t="s">
        <v>14</v>
      </c>
      <c r="G24" s="15">
        <v>310000</v>
      </c>
    </row>
    <row r="25" spans="2:10" x14ac:dyDescent="0.35">
      <c r="B25" s="17" t="s">
        <v>26</v>
      </c>
      <c r="C25" s="13"/>
      <c r="D25" s="13"/>
      <c r="E25" s="13"/>
      <c r="F25" s="14" t="s">
        <v>14</v>
      </c>
      <c r="G25" s="32" t="s">
        <v>60</v>
      </c>
      <c r="H25" s="31"/>
      <c r="I25" s="31"/>
      <c r="J25" s="31"/>
    </row>
    <row r="26" spans="2:10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10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  <c r="H27" t="s">
        <v>46</v>
      </c>
    </row>
    <row r="28" spans="2:10" x14ac:dyDescent="0.35">
      <c r="B28" s="17" t="s">
        <v>29</v>
      </c>
      <c r="C28" s="13"/>
      <c r="D28" s="13"/>
      <c r="E28" s="13"/>
      <c r="F28" s="14" t="s">
        <v>14</v>
      </c>
      <c r="G28" s="15">
        <v>265000</v>
      </c>
    </row>
    <row r="29" spans="2:10" x14ac:dyDescent="0.35">
      <c r="B29" s="17" t="s">
        <v>30</v>
      </c>
      <c r="C29" s="13"/>
      <c r="D29" s="13"/>
      <c r="E29" s="13"/>
      <c r="F29" s="14" t="s">
        <v>14</v>
      </c>
      <c r="G29" s="15">
        <v>270000</v>
      </c>
    </row>
    <row r="30" spans="2:10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10" x14ac:dyDescent="0.35">
      <c r="B31" s="17" t="s">
        <v>32</v>
      </c>
      <c r="C31" s="13"/>
      <c r="D31" s="13"/>
      <c r="E31" s="13"/>
      <c r="F31" s="14" t="s">
        <v>14</v>
      </c>
      <c r="G31" s="15">
        <v>350000</v>
      </c>
    </row>
    <row r="32" spans="2:10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7" x14ac:dyDescent="0.35">
      <c r="B33" s="17" t="s">
        <v>34</v>
      </c>
      <c r="C33" s="13"/>
      <c r="D33" s="13"/>
      <c r="E33" s="13"/>
      <c r="F33" s="14" t="s">
        <v>14</v>
      </c>
      <c r="G33" s="15">
        <v>265000</v>
      </c>
    </row>
    <row r="34" spans="2:7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7" x14ac:dyDescent="0.35">
      <c r="B35" s="17" t="s">
        <v>36</v>
      </c>
      <c r="C35" s="13"/>
      <c r="D35" s="13"/>
      <c r="E35" s="13"/>
      <c r="F35" s="14" t="s">
        <v>14</v>
      </c>
      <c r="G35" s="19">
        <v>300000</v>
      </c>
    </row>
    <row r="36" spans="2:7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5735000</v>
      </c>
    </row>
    <row r="37" spans="2:7" x14ac:dyDescent="0.35">
      <c r="B37" s="1"/>
      <c r="C37" s="1"/>
      <c r="D37" s="1"/>
      <c r="E37" s="1"/>
      <c r="F37" s="2"/>
      <c r="G37" s="3" t="s">
        <v>38</v>
      </c>
    </row>
    <row r="38" spans="2:7" x14ac:dyDescent="0.35">
      <c r="B38" s="4" t="s">
        <v>39</v>
      </c>
      <c r="C38" s="1"/>
      <c r="D38" s="1"/>
      <c r="E38" s="1"/>
      <c r="F38" s="2"/>
      <c r="G38" s="3"/>
    </row>
    <row r="39" spans="2:7" x14ac:dyDescent="0.35">
      <c r="B39" s="4"/>
      <c r="C39" s="1"/>
      <c r="D39" s="1"/>
      <c r="E39" s="1"/>
      <c r="F39" s="20" t="s">
        <v>14</v>
      </c>
      <c r="G39" s="15"/>
    </row>
    <row r="40" spans="2:7" x14ac:dyDescent="0.35">
      <c r="B40" s="4"/>
      <c r="C40" s="1"/>
      <c r="D40" s="1"/>
      <c r="E40" s="1"/>
      <c r="F40" s="20" t="s">
        <v>14</v>
      </c>
      <c r="G40" s="15"/>
    </row>
    <row r="41" spans="2:7" x14ac:dyDescent="0.35">
      <c r="B41" s="4"/>
      <c r="C41" s="1"/>
      <c r="D41" s="1"/>
      <c r="E41" s="1"/>
      <c r="F41" s="20" t="s">
        <v>14</v>
      </c>
      <c r="G41" s="15"/>
    </row>
    <row r="42" spans="2:7" x14ac:dyDescent="0.35">
      <c r="B42" s="4"/>
      <c r="C42" s="1"/>
      <c r="D42" s="1"/>
      <c r="E42" s="1"/>
      <c r="F42" s="20" t="s">
        <v>14</v>
      </c>
      <c r="G42" s="19"/>
    </row>
    <row r="43" spans="2:7" x14ac:dyDescent="0.35">
      <c r="B43" s="1" t="s">
        <v>37</v>
      </c>
      <c r="C43" s="1"/>
      <c r="D43" s="1"/>
      <c r="E43" s="1"/>
      <c r="F43" s="20" t="s">
        <v>14</v>
      </c>
      <c r="G43" s="3">
        <f>SUM(G39:G42)</f>
        <v>0</v>
      </c>
    </row>
    <row r="44" spans="2:7" x14ac:dyDescent="0.35">
      <c r="B44" s="1"/>
      <c r="C44" s="1"/>
      <c r="D44" s="1"/>
      <c r="E44" s="1"/>
      <c r="F44" s="2"/>
      <c r="G44" s="3"/>
    </row>
    <row r="45" spans="2:7" x14ac:dyDescent="0.35">
      <c r="B45" s="4" t="s">
        <v>40</v>
      </c>
      <c r="C45" s="1"/>
      <c r="D45" s="1"/>
      <c r="E45" s="1"/>
      <c r="F45" s="2"/>
      <c r="G45" s="3"/>
    </row>
    <row r="46" spans="2:7" x14ac:dyDescent="0.35">
      <c r="B46" s="1"/>
      <c r="C46" s="1"/>
      <c r="D46" s="1"/>
      <c r="E46" s="1"/>
      <c r="F46" s="2"/>
      <c r="G46" s="3"/>
    </row>
    <row r="47" spans="2:7" x14ac:dyDescent="0.35">
      <c r="B47" s="1" t="s">
        <v>41</v>
      </c>
      <c r="C47" s="1"/>
      <c r="D47" s="1"/>
      <c r="E47" s="1"/>
      <c r="F47" s="2" t="s">
        <v>14</v>
      </c>
      <c r="G47" s="21">
        <f>G36</f>
        <v>5735000</v>
      </c>
    </row>
    <row r="48" spans="2:7" ht="15" thickBot="1" x14ac:dyDescent="0.4">
      <c r="B48" s="22" t="s">
        <v>42</v>
      </c>
      <c r="C48" s="22"/>
      <c r="D48" s="22"/>
      <c r="E48" s="22"/>
      <c r="F48" s="23" t="s">
        <v>14</v>
      </c>
      <c r="G48" s="24">
        <f>G43</f>
        <v>0</v>
      </c>
    </row>
    <row r="49" spans="2:7" x14ac:dyDescent="0.35">
      <c r="B49" s="1" t="s">
        <v>37</v>
      </c>
      <c r="C49" s="1"/>
      <c r="D49" s="1"/>
      <c r="E49" s="1"/>
      <c r="F49" s="2" t="s">
        <v>14</v>
      </c>
      <c r="G49" s="21">
        <f>G47-G48</f>
        <v>5735000</v>
      </c>
    </row>
  </sheetData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opLeftCell="A25" workbookViewId="0">
      <selection activeCell="L27" sqref="L27"/>
    </sheetView>
  </sheetViews>
  <sheetFormatPr baseColWidth="10" defaultRowHeight="14.5" x14ac:dyDescent="0.35"/>
  <cols>
    <col min="1" max="1" width="2.81640625" customWidth="1"/>
    <col min="7" max="7" width="12.1796875" bestFit="1" customWidth="1"/>
  </cols>
  <sheetData>
    <row r="1" spans="2:8" x14ac:dyDescent="0.35">
      <c r="B1" s="1"/>
      <c r="C1" s="1"/>
      <c r="D1" s="1"/>
      <c r="E1" s="1"/>
      <c r="F1" s="2"/>
      <c r="G1" s="3"/>
    </row>
    <row r="2" spans="2:8" x14ac:dyDescent="0.35">
      <c r="B2" s="1"/>
      <c r="C2" s="1" t="s">
        <v>0</v>
      </c>
      <c r="D2" s="1"/>
      <c r="E2" s="1"/>
      <c r="F2" s="2"/>
      <c r="G2" s="3"/>
    </row>
    <row r="3" spans="2:8" x14ac:dyDescent="0.35">
      <c r="B3" s="4" t="s">
        <v>1</v>
      </c>
      <c r="C3" s="4"/>
      <c r="D3" s="4" t="s">
        <v>2</v>
      </c>
      <c r="E3" s="4"/>
      <c r="F3" s="2"/>
      <c r="G3" s="3"/>
    </row>
    <row r="4" spans="2:8" x14ac:dyDescent="0.35">
      <c r="B4" s="4" t="s">
        <v>3</v>
      </c>
      <c r="C4" s="4"/>
      <c r="D4" s="4" t="s">
        <v>4</v>
      </c>
      <c r="E4" s="4"/>
      <c r="F4" s="2"/>
      <c r="G4" s="3"/>
    </row>
    <row r="5" spans="2:8" x14ac:dyDescent="0.35">
      <c r="B5" s="4" t="s">
        <v>5</v>
      </c>
      <c r="C5" s="4"/>
      <c r="D5" s="4" t="s">
        <v>6</v>
      </c>
      <c r="E5" s="4"/>
      <c r="F5" s="2"/>
      <c r="G5" s="3"/>
    </row>
    <row r="6" spans="2:8" x14ac:dyDescent="0.35">
      <c r="B6" s="4" t="s">
        <v>7</v>
      </c>
      <c r="C6" s="4"/>
      <c r="D6" s="4" t="s">
        <v>8</v>
      </c>
      <c r="E6" s="4"/>
      <c r="F6" s="2"/>
      <c r="G6" s="3"/>
    </row>
    <row r="7" spans="2:8" x14ac:dyDescent="0.35">
      <c r="B7" s="4" t="s">
        <v>9</v>
      </c>
      <c r="C7" s="4"/>
      <c r="D7" s="4" t="s">
        <v>6</v>
      </c>
      <c r="E7" s="4"/>
      <c r="F7" s="2"/>
      <c r="G7" s="3"/>
    </row>
    <row r="8" spans="2:8" x14ac:dyDescent="0.35">
      <c r="B8" s="4" t="s">
        <v>10</v>
      </c>
      <c r="C8" s="1"/>
      <c r="D8" s="5" t="s">
        <v>11</v>
      </c>
      <c r="E8" s="1"/>
      <c r="F8" s="2"/>
      <c r="G8" s="3"/>
    </row>
    <row r="11" spans="2:8" x14ac:dyDescent="0.35">
      <c r="B11" s="4" t="s">
        <v>12</v>
      </c>
      <c r="C11" s="6"/>
      <c r="D11" s="6"/>
      <c r="E11" s="6"/>
      <c r="F11" s="7"/>
      <c r="G11" s="3"/>
    </row>
    <row r="12" spans="2:8" x14ac:dyDescent="0.35">
      <c r="B12" s="1"/>
      <c r="C12" s="6"/>
      <c r="D12" s="6"/>
      <c r="E12" s="6"/>
      <c r="F12" s="7"/>
      <c r="G12" s="3"/>
    </row>
    <row r="13" spans="2:8" x14ac:dyDescent="0.35">
      <c r="B13" s="8" t="s">
        <v>13</v>
      </c>
      <c r="C13" s="9"/>
      <c r="D13" s="9"/>
      <c r="E13" s="9"/>
      <c r="F13" s="10" t="s">
        <v>14</v>
      </c>
      <c r="G13" s="11">
        <v>260000</v>
      </c>
    </row>
    <row r="14" spans="2:8" x14ac:dyDescent="0.35">
      <c r="B14" s="8" t="s">
        <v>15</v>
      </c>
      <c r="C14" s="12"/>
      <c r="D14" s="12"/>
      <c r="E14" s="12"/>
      <c r="F14" s="7" t="s">
        <v>14</v>
      </c>
      <c r="G14" s="3">
        <v>260000</v>
      </c>
    </row>
    <row r="15" spans="2:8" x14ac:dyDescent="0.35">
      <c r="B15" s="8" t="s">
        <v>16</v>
      </c>
      <c r="C15" s="12"/>
      <c r="D15" s="12"/>
      <c r="E15" s="12"/>
      <c r="F15" s="7" t="s">
        <v>14</v>
      </c>
      <c r="G15" s="3">
        <v>350000</v>
      </c>
      <c r="H15" t="s">
        <v>46</v>
      </c>
    </row>
    <row r="16" spans="2:8" x14ac:dyDescent="0.35">
      <c r="B16" s="8" t="s">
        <v>17</v>
      </c>
      <c r="C16" s="12"/>
      <c r="D16" s="12"/>
      <c r="E16" s="12"/>
      <c r="F16" s="7" t="s">
        <v>14</v>
      </c>
      <c r="G16" s="3">
        <v>350000</v>
      </c>
      <c r="H16" t="s">
        <v>46</v>
      </c>
    </row>
    <row r="17" spans="2:10" x14ac:dyDescent="0.35">
      <c r="B17" s="8" t="s">
        <v>18</v>
      </c>
      <c r="C17" s="13"/>
      <c r="D17" s="13"/>
      <c r="E17" s="13"/>
      <c r="F17" s="14" t="s">
        <v>14</v>
      </c>
      <c r="G17" s="15">
        <v>350000</v>
      </c>
      <c r="H17" t="s">
        <v>46</v>
      </c>
    </row>
    <row r="18" spans="2:10" x14ac:dyDescent="0.35">
      <c r="B18" s="8" t="s">
        <v>19</v>
      </c>
      <c r="C18" s="16"/>
      <c r="D18" s="16"/>
      <c r="E18" s="16"/>
      <c r="F18" s="14" t="s">
        <v>14</v>
      </c>
      <c r="G18" s="15">
        <v>320000</v>
      </c>
    </row>
    <row r="19" spans="2:10" x14ac:dyDescent="0.35">
      <c r="B19" s="8" t="s">
        <v>20</v>
      </c>
      <c r="C19" s="12"/>
      <c r="D19" s="12"/>
      <c r="E19" s="12"/>
      <c r="F19" s="7" t="s">
        <v>14</v>
      </c>
      <c r="G19" s="3">
        <v>330000</v>
      </c>
      <c r="H19" t="s">
        <v>46</v>
      </c>
    </row>
    <row r="20" spans="2:10" x14ac:dyDescent="0.35">
      <c r="B20" s="8" t="s">
        <v>21</v>
      </c>
      <c r="C20" s="12"/>
      <c r="D20" s="12"/>
      <c r="E20" s="12"/>
      <c r="F20" s="7" t="s">
        <v>14</v>
      </c>
      <c r="G20" s="32" t="s">
        <v>58</v>
      </c>
      <c r="H20" s="31"/>
      <c r="I20" s="31"/>
      <c r="J20" s="31"/>
    </row>
    <row r="21" spans="2:10" x14ac:dyDescent="0.35">
      <c r="B21" s="17" t="s">
        <v>22</v>
      </c>
      <c r="C21" s="13"/>
      <c r="D21" s="13"/>
      <c r="E21" s="13"/>
      <c r="F21" s="14" t="s">
        <v>14</v>
      </c>
      <c r="G21" s="32" t="s">
        <v>59</v>
      </c>
      <c r="H21" s="31"/>
      <c r="I21" s="31"/>
      <c r="J21" s="31"/>
    </row>
    <row r="22" spans="2:10" x14ac:dyDescent="0.35">
      <c r="B22" s="17" t="s">
        <v>23</v>
      </c>
      <c r="C22" s="13"/>
      <c r="D22" s="13"/>
      <c r="E22" s="13"/>
      <c r="F22" s="14" t="s">
        <v>14</v>
      </c>
      <c r="G22" s="15">
        <v>255000</v>
      </c>
    </row>
    <row r="23" spans="2:10" x14ac:dyDescent="0.35">
      <c r="B23" s="17" t="s">
        <v>24</v>
      </c>
      <c r="C23" s="13"/>
      <c r="D23" s="13"/>
      <c r="E23" s="13"/>
      <c r="F23" s="14" t="s">
        <v>14</v>
      </c>
      <c r="G23" s="15">
        <v>240000</v>
      </c>
      <c r="H23" t="s">
        <v>46</v>
      </c>
    </row>
    <row r="24" spans="2:10" x14ac:dyDescent="0.35">
      <c r="B24" s="17" t="s">
        <v>25</v>
      </c>
      <c r="C24" s="13"/>
      <c r="D24" s="13"/>
      <c r="E24" s="13"/>
      <c r="F24" s="14" t="s">
        <v>14</v>
      </c>
      <c r="G24" s="15">
        <v>310000</v>
      </c>
    </row>
    <row r="25" spans="2:10" x14ac:dyDescent="0.35">
      <c r="B25" s="17" t="s">
        <v>26</v>
      </c>
      <c r="C25" s="13"/>
      <c r="D25" s="13"/>
      <c r="E25" s="13"/>
      <c r="F25" s="14" t="s">
        <v>14</v>
      </c>
      <c r="G25" s="32" t="s">
        <v>60</v>
      </c>
      <c r="H25" s="31"/>
      <c r="I25" s="31"/>
      <c r="J25" s="31"/>
    </row>
    <row r="26" spans="2:10" x14ac:dyDescent="0.35">
      <c r="B26" s="17" t="s">
        <v>27</v>
      </c>
      <c r="C26" s="13"/>
      <c r="D26" s="13"/>
      <c r="E26" s="13"/>
      <c r="F26" s="14" t="s">
        <v>14</v>
      </c>
      <c r="G26" s="15">
        <v>245000</v>
      </c>
    </row>
    <row r="27" spans="2:10" x14ac:dyDescent="0.35">
      <c r="B27" s="17" t="s">
        <v>28</v>
      </c>
      <c r="C27" s="13"/>
      <c r="D27" s="13"/>
      <c r="E27" s="13"/>
      <c r="F27" s="14" t="s">
        <v>14</v>
      </c>
      <c r="G27" s="15">
        <v>260000</v>
      </c>
      <c r="H27" t="s">
        <v>46</v>
      </c>
    </row>
    <row r="28" spans="2:10" x14ac:dyDescent="0.35">
      <c r="B28" s="17" t="s">
        <v>29</v>
      </c>
      <c r="C28" s="13"/>
      <c r="D28" s="13"/>
      <c r="E28" s="13"/>
      <c r="F28" s="14" t="s">
        <v>14</v>
      </c>
      <c r="G28" s="15">
        <v>265000</v>
      </c>
    </row>
    <row r="29" spans="2:10" x14ac:dyDescent="0.35">
      <c r="B29" s="17" t="s">
        <v>30</v>
      </c>
      <c r="C29" s="13"/>
      <c r="D29" s="13"/>
      <c r="E29" s="13"/>
      <c r="F29" s="14" t="s">
        <v>14</v>
      </c>
      <c r="G29" s="15">
        <v>270000</v>
      </c>
    </row>
    <row r="30" spans="2:10" x14ac:dyDescent="0.35">
      <c r="B30" s="17" t="s">
        <v>31</v>
      </c>
      <c r="C30" s="13"/>
      <c r="D30" s="13"/>
      <c r="E30" s="13"/>
      <c r="F30" s="14" t="s">
        <v>14</v>
      </c>
      <c r="G30" s="15">
        <v>255000</v>
      </c>
    </row>
    <row r="31" spans="2:10" x14ac:dyDescent="0.35">
      <c r="B31" s="17" t="s">
        <v>32</v>
      </c>
      <c r="C31" s="13"/>
      <c r="D31" s="13"/>
      <c r="E31" s="13"/>
      <c r="F31" s="14" t="s">
        <v>14</v>
      </c>
      <c r="G31" s="15">
        <v>350000</v>
      </c>
    </row>
    <row r="32" spans="2:10" x14ac:dyDescent="0.35">
      <c r="B32" s="17" t="s">
        <v>33</v>
      </c>
      <c r="C32" s="13"/>
      <c r="D32" s="13"/>
      <c r="E32" s="13"/>
      <c r="F32" s="14" t="s">
        <v>14</v>
      </c>
      <c r="G32" s="15">
        <v>240000</v>
      </c>
    </row>
    <row r="33" spans="2:7" x14ac:dyDescent="0.35">
      <c r="B33" s="17" t="s">
        <v>34</v>
      </c>
      <c r="C33" s="13"/>
      <c r="D33" s="13"/>
      <c r="E33" s="13"/>
      <c r="F33" s="14" t="s">
        <v>14</v>
      </c>
      <c r="G33" s="15">
        <v>265000</v>
      </c>
    </row>
    <row r="34" spans="2:7" x14ac:dyDescent="0.35">
      <c r="B34" s="17" t="s">
        <v>35</v>
      </c>
      <c r="C34" s="13"/>
      <c r="D34" s="13"/>
      <c r="E34" s="13"/>
      <c r="F34" s="14" t="s">
        <v>14</v>
      </c>
      <c r="G34" s="15">
        <v>260000</v>
      </c>
    </row>
    <row r="35" spans="2:7" x14ac:dyDescent="0.35">
      <c r="B35" s="17" t="s">
        <v>36</v>
      </c>
      <c r="C35" s="13"/>
      <c r="D35" s="13"/>
      <c r="E35" s="13"/>
      <c r="F35" s="14" t="s">
        <v>14</v>
      </c>
      <c r="G35" s="19">
        <v>300000</v>
      </c>
    </row>
    <row r="36" spans="2:7" x14ac:dyDescent="0.35">
      <c r="B36" s="1" t="s">
        <v>37</v>
      </c>
      <c r="C36" s="1"/>
      <c r="D36" s="1"/>
      <c r="E36" s="1"/>
      <c r="F36" s="2" t="s">
        <v>14</v>
      </c>
      <c r="G36" s="3">
        <f>SUM(G13:G35)</f>
        <v>5735000</v>
      </c>
    </row>
    <row r="37" spans="2:7" x14ac:dyDescent="0.35">
      <c r="B37" s="1"/>
      <c r="C37" s="1"/>
      <c r="D37" s="1"/>
      <c r="E37" s="1"/>
      <c r="F37" s="2"/>
      <c r="G37" s="3" t="s">
        <v>38</v>
      </c>
    </row>
    <row r="38" spans="2:7" x14ac:dyDescent="0.35">
      <c r="B38" s="4" t="s">
        <v>39</v>
      </c>
      <c r="C38" s="1"/>
      <c r="D38" s="1"/>
      <c r="E38" s="1"/>
      <c r="F38" s="2"/>
      <c r="G38" s="3"/>
    </row>
    <row r="39" spans="2:7" x14ac:dyDescent="0.35">
      <c r="B39" s="4"/>
      <c r="C39" s="1"/>
      <c r="D39" s="1"/>
      <c r="E39" s="1"/>
      <c r="F39" s="20" t="s">
        <v>14</v>
      </c>
      <c r="G39" s="15"/>
    </row>
    <row r="40" spans="2:7" x14ac:dyDescent="0.35">
      <c r="B40" s="4"/>
      <c r="C40" s="1"/>
      <c r="D40" s="1"/>
      <c r="E40" s="1"/>
      <c r="F40" s="20" t="s">
        <v>14</v>
      </c>
      <c r="G40" s="15"/>
    </row>
    <row r="41" spans="2:7" x14ac:dyDescent="0.35">
      <c r="B41" s="4"/>
      <c r="C41" s="1"/>
      <c r="D41" s="1"/>
      <c r="E41" s="1"/>
      <c r="F41" s="20" t="s">
        <v>14</v>
      </c>
      <c r="G41" s="15"/>
    </row>
    <row r="42" spans="2:7" x14ac:dyDescent="0.35">
      <c r="B42" s="4"/>
      <c r="C42" s="1"/>
      <c r="D42" s="1"/>
      <c r="E42" s="1"/>
      <c r="F42" s="20" t="s">
        <v>14</v>
      </c>
      <c r="G42" s="19"/>
    </row>
    <row r="43" spans="2:7" x14ac:dyDescent="0.35">
      <c r="B43" s="1" t="s">
        <v>37</v>
      </c>
      <c r="C43" s="1"/>
      <c r="D43" s="1"/>
      <c r="E43" s="1"/>
      <c r="F43" s="20" t="s">
        <v>14</v>
      </c>
      <c r="G43" s="3">
        <f>SUM(G39:G42)</f>
        <v>0</v>
      </c>
    </row>
    <row r="44" spans="2:7" x14ac:dyDescent="0.35">
      <c r="B44" s="1"/>
      <c r="C44" s="1"/>
      <c r="D44" s="1"/>
      <c r="E44" s="1"/>
      <c r="F44" s="2"/>
      <c r="G44" s="3"/>
    </row>
    <row r="45" spans="2:7" x14ac:dyDescent="0.35">
      <c r="B45" s="4" t="s">
        <v>40</v>
      </c>
      <c r="C45" s="1"/>
      <c r="D45" s="1"/>
      <c r="E45" s="1"/>
      <c r="F45" s="2"/>
      <c r="G45" s="3"/>
    </row>
    <row r="46" spans="2:7" x14ac:dyDescent="0.35">
      <c r="B46" s="1"/>
      <c r="C46" s="1"/>
      <c r="D46" s="1"/>
      <c r="E46" s="1"/>
      <c r="F46" s="2"/>
      <c r="G46" s="3"/>
    </row>
    <row r="47" spans="2:7" x14ac:dyDescent="0.35">
      <c r="B47" s="1" t="s">
        <v>41</v>
      </c>
      <c r="C47" s="1"/>
      <c r="D47" s="1"/>
      <c r="E47" s="1"/>
      <c r="F47" s="2" t="s">
        <v>14</v>
      </c>
      <c r="G47" s="21">
        <f>G36</f>
        <v>5735000</v>
      </c>
    </row>
    <row r="48" spans="2:7" ht="15" thickBot="1" x14ac:dyDescent="0.4">
      <c r="B48" s="22" t="s">
        <v>42</v>
      </c>
      <c r="C48" s="22"/>
      <c r="D48" s="22"/>
      <c r="E48" s="22"/>
      <c r="F48" s="23" t="s">
        <v>14</v>
      </c>
      <c r="G48" s="24">
        <f>G43</f>
        <v>0</v>
      </c>
    </row>
    <row r="49" spans="2:7" x14ac:dyDescent="0.35">
      <c r="B49" s="1" t="s">
        <v>37</v>
      </c>
      <c r="C49" s="1"/>
      <c r="D49" s="1"/>
      <c r="E49" s="1"/>
      <c r="F49" s="2" t="s">
        <v>14</v>
      </c>
      <c r="G49" s="21">
        <f>G47-G48</f>
        <v>5735000</v>
      </c>
    </row>
  </sheetData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2019-01-15T17:51:32Z</dcterms:created>
  <dcterms:modified xsi:type="dcterms:W3CDTF">2020-02-26T16:22:04Z</dcterms:modified>
</cp:coreProperties>
</file>